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  апрел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<sst xmlns="http://schemas.openxmlformats.org/spreadsheetml/2006/main" count="39" uniqueCount="34">
  <si>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</si>
  <si>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</si>
  <si>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</si>
  <si>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</si>
  <si>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апрель</t>
  </si>
  <si>
    <t xml:space="preserve">2026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</si>
  <si>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</si>
  <si>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</si>
  <si>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</si>
  <si>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</si>
  <si>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</si>
  <si>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</si>
  <si>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</si>
  <si>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</si>
  <si>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</si>
  <si>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</si>
  <si>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</si>
  <si>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</si>
  <si>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</si>
  <si>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</si>
  <si>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</si>
  <si>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91№210</t>
  </si>
  <si>
    <t xml:space="preserve">№8</t>
  </si>
  <si>
    <t xml:space="preserve">207№310</t>
  </si>
  <si>
    <t xml:space="preserve">ИТОГО</t>
  </si>
  <si>
    <t xml:space="preserve">от 12 и старше лет</t>
  </si>
  <si>
    <t xml:space="preserve">5-11 класс</t>
  </si>
  <si>
    <t xml:space="preserve">№22</t>
  </si>
  <si>
    <t xml:space="preserve">83№63(1)</t>
  </si>
  <si>
    <t xml:space="preserve">180№135(1)</t>
  </si>
  <si>
    <t xml:space="preserve">112№227(2)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</si>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</sst>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72;&#1087;&#1088;&#1077;&#1083;&#1100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>
            <v>15</v>
          </cell>
        </row>
        <row r="21">
          <cell r="B21" t="str">
            <v>ЗЕЛЕНЫЙ ГОРОШЕК</v>
          </cell>
        </row>
        <row r="21">
          <cell r="BK21">
            <v>12.0355</v>
          </cell>
        </row>
        <row r="22">
          <cell r="B22" t="str">
            <v>СУП КАТРТОФЕЛЬНЫЙ С РИСОВОЙ КРУПОЙ</v>
          </cell>
        </row>
        <row r="22">
          <cell r="BK22">
            <v>3.827025</v>
          </cell>
        </row>
        <row r="23">
          <cell r="B23" t="str">
            <v>БИТОЧКИ РУБ,ИЗ МЯСА ПТИЦЫ ПАР,</v>
          </cell>
        </row>
        <row r="23">
          <cell r="BK23">
            <v>29.48013</v>
          </cell>
        </row>
        <row r="24">
          <cell r="B24" t="str">
            <v>МАКАРОНЫ ОТВАРНЫЕ</v>
          </cell>
        </row>
        <row r="24">
          <cell r="BK24">
            <v>9.47283</v>
          </cell>
        </row>
        <row r="25">
          <cell r="B25" t="str">
            <v>КОМПОТ ИЗ СУХОФРУКТОВ</v>
          </cell>
        </row>
        <row r="25">
          <cell r="BK25">
            <v>4.935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СУП МОЛОЧНЫЙС МАКАР,ИЗД,</v>
          </cell>
        </row>
        <row r="7">
          <cell r="BK7">
            <v>15.10791</v>
          </cell>
        </row>
        <row r="8">
          <cell r="B8" t="str">
            <v>КИСЕЛЬ</v>
          </cell>
        </row>
        <row r="8">
          <cell r="BK8">
            <v>4.35456</v>
          </cell>
        </row>
        <row r="9">
          <cell r="B9" t="str">
            <v>БАТОН </v>
          </cell>
        </row>
        <row r="9">
          <cell r="BK9">
            <v>3.5142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E1" s="2"/>
      <c r="F1" s="3"/>
      <c r="G1" s="4"/>
      <c r="I1" s="5" t="s">
        <v>0</v>
      </c>
      <c r="J1" s="5"/>
      <c r="K1" s="5"/>
      <c r="L1" s="5"/>
      <c r="M1" s="5"/>
      <c r="N1" s="6"/>
      <c r="O1" s="6"/>
    </row>
    <row r="2" customFormat="false" ht="12.75" hidden="false" customHeight="false" outlineLevel="0" collapsed="false">
      <c r="I2" s="7" t="s">
        <v>1</v>
      </c>
      <c r="J2" s="7"/>
      <c r="K2" s="7"/>
      <c r="L2" s="7" t="s">
        <v>2</v>
      </c>
      <c r="M2" s="7"/>
      <c r="N2" s="6"/>
      <c r="O2" s="6"/>
    </row>
    <row r="3" customFormat="false" ht="15.75" hidden="false" customHeight="false" outlineLevel="0" collapsed="false">
      <c r="C3" s="8"/>
      <c r="D3" s="8"/>
      <c r="E3" s="5"/>
      <c r="F3" s="8"/>
      <c r="G3" s="5"/>
      <c r="H3" s="9"/>
      <c r="K3" s="0"/>
      <c r="N3" s="1"/>
      <c r="O3" s="1"/>
    </row>
    <row r="4" customFormat="false" ht="18" hidden="false" customHeight="false" outlineLevel="0" collapsed="false">
      <c r="E4" s="2" t="s">
        <v>3</v>
      </c>
      <c r="F4" s="3"/>
      <c r="G4" s="4"/>
      <c r="K4" s="10" t="n">
        <f aca="false">'[1]8'!$B$1</f>
        <v>15</v>
      </c>
      <c r="L4" s="11" t="s">
        <v>4</v>
      </c>
      <c r="M4" s="5" t="s">
        <v>5</v>
      </c>
      <c r="N4" s="6"/>
      <c r="O4" s="6"/>
    </row>
    <row r="5" customFormat="false" ht="12.75" hidden="false" customHeight="false" outlineLevel="0" collapsed="false">
      <c r="K5" s="0"/>
      <c r="N5" s="1"/>
      <c r="O5" s="1"/>
    </row>
    <row r="6" customFormat="false" ht="15.75" hidden="false" customHeight="false" outlineLevel="0" collapsed="false">
      <c r="D6" s="8" t="s">
        <v>6</v>
      </c>
      <c r="E6" s="5"/>
      <c r="F6" s="8"/>
      <c r="G6" s="5"/>
      <c r="K6" s="0"/>
      <c r="N6" s="1"/>
      <c r="O6" s="1"/>
    </row>
    <row r="7" customFormat="false" ht="18.75" hidden="false" customHeight="false" outlineLevel="0" collapsed="false">
      <c r="A7" s="0" t="n">
        <v>8</v>
      </c>
      <c r="C7" s="2"/>
      <c r="D7" s="2"/>
      <c r="E7" s="2"/>
      <c r="K7" s="0"/>
      <c r="N7" s="1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20"/>
    </row>
    <row r="10" customFormat="false" ht="13.5" hidden="false" customHeight="false" outlineLevel="0" collapsed="false">
      <c r="A10" s="5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6"/>
    </row>
    <row r="11" customFormat="false" ht="13.5" hidden="false" customHeight="false" outlineLevel="0" collapsed="false">
      <c r="B11" s="21"/>
      <c r="C11" s="22" t="s">
        <v>20</v>
      </c>
      <c r="D11" s="22"/>
      <c r="E11" s="22"/>
      <c r="F11" s="22"/>
      <c r="G11" s="22"/>
      <c r="H11" s="23"/>
      <c r="I11" s="24"/>
      <c r="J11" s="25"/>
      <c r="K11" s="25"/>
      <c r="L11" s="25"/>
      <c r="M11" s="25"/>
      <c r="N11" s="20"/>
      <c r="O11" s="20"/>
    </row>
    <row r="12" customFormat="false" ht="13.5" hidden="false" customHeight="false" outlineLevel="0" collapsed="false">
      <c r="B12" s="26" t="s">
        <v>21</v>
      </c>
      <c r="C12" s="27" t="str">
        <f aca="false">'[2]8'!$B$7</f>
        <v>СУП МОЛОЧНЫЙС МАКАР,ИЗД,</v>
      </c>
      <c r="D12" s="27"/>
      <c r="E12" s="27"/>
      <c r="F12" s="27"/>
      <c r="G12" s="27"/>
      <c r="H12" s="23" t="n">
        <v>200</v>
      </c>
      <c r="I12" s="24" t="n">
        <f aca="false">'[2]8'!$BK$7</f>
        <v>15.10791</v>
      </c>
      <c r="J12" s="28" t="n">
        <v>147.6</v>
      </c>
      <c r="K12" s="28" t="n">
        <v>6.05</v>
      </c>
      <c r="L12" s="28" t="n">
        <v>5.6</v>
      </c>
      <c r="M12" s="28" t="n">
        <v>18.25</v>
      </c>
      <c r="N12" s="20"/>
      <c r="O12" s="20"/>
    </row>
    <row r="13" customFormat="false" ht="13.5" hidden="false" customHeight="false" outlineLevel="0" collapsed="false">
      <c r="B13" s="29" t="s">
        <v>22</v>
      </c>
      <c r="C13" s="27" t="str">
        <f aca="false">'[2]8'!$B$8</f>
        <v>КИСЕЛЬ</v>
      </c>
      <c r="D13" s="27"/>
      <c r="E13" s="27"/>
      <c r="F13" s="27"/>
      <c r="G13" s="27"/>
      <c r="H13" s="30" t="n">
        <v>200</v>
      </c>
      <c r="I13" s="31" t="n">
        <f aca="false">'[2]8'!$BK$8</f>
        <v>4.35456</v>
      </c>
      <c r="J13" s="32" t="n">
        <v>76</v>
      </c>
      <c r="K13" s="32" t="n">
        <v>0</v>
      </c>
      <c r="L13" s="32" t="n">
        <v>0</v>
      </c>
      <c r="M13" s="32" t="n">
        <v>20</v>
      </c>
      <c r="N13" s="20"/>
      <c r="O13" s="20"/>
    </row>
    <row r="14" customFormat="false" ht="13.5" hidden="false" customHeight="false" outlineLevel="0" collapsed="false">
      <c r="B14" s="33" t="s">
        <v>23</v>
      </c>
      <c r="C14" s="27" t="str">
        <f aca="false">'[2]8'!$B$9</f>
        <v>БАТОН </v>
      </c>
      <c r="D14" s="27"/>
      <c r="E14" s="27"/>
      <c r="F14" s="27"/>
      <c r="G14" s="27"/>
      <c r="H14" s="30" t="n">
        <v>30</v>
      </c>
      <c r="I14" s="31" t="n">
        <f aca="false">'[2]8'!$BK$9</f>
        <v>3.5142</v>
      </c>
      <c r="J14" s="32" t="n">
        <v>85.7</v>
      </c>
      <c r="K14" s="32" t="n">
        <v>2.4</v>
      </c>
      <c r="L14" s="32" t="n">
        <v>0.8</v>
      </c>
      <c r="M14" s="32" t="n">
        <v>16.7</v>
      </c>
      <c r="N14" s="6"/>
      <c r="O14" s="6"/>
    </row>
    <row r="15" customFormat="false" ht="13.5" hidden="false" customHeight="false" outlineLevel="0" collapsed="false">
      <c r="B15" s="33"/>
      <c r="C15" s="27" t="s">
        <v>24</v>
      </c>
      <c r="D15" s="27"/>
      <c r="E15" s="27"/>
      <c r="F15" s="27"/>
      <c r="G15" s="27"/>
      <c r="H15" s="30" t="n">
        <f aca="false">SUM(H12:H14)</f>
        <v>430</v>
      </c>
      <c r="I15" s="31" t="n">
        <f aca="false">SUM(I12:I14)</f>
        <v>22.97667</v>
      </c>
      <c r="J15" s="30" t="n">
        <f aca="false">SUM(J12:J14)</f>
        <v>309.3</v>
      </c>
      <c r="K15" s="30" t="n">
        <f aca="false">SUM(K12:K14)</f>
        <v>8.45</v>
      </c>
      <c r="L15" s="30" t="n">
        <f aca="false">SUM(L12:L14)</f>
        <v>6.4</v>
      </c>
      <c r="M15" s="30" t="n">
        <f aca="false">SUM(M12:M14)</f>
        <v>54.95</v>
      </c>
      <c r="N15" s="6"/>
      <c r="O15" s="6"/>
    </row>
    <row r="16" customFormat="false" ht="16.5" hidden="false" customHeight="false" outlineLevel="0" collapsed="false">
      <c r="B16" s="29"/>
      <c r="C16" s="34" t="s">
        <v>25</v>
      </c>
      <c r="D16" s="34"/>
      <c r="E16" s="34"/>
      <c r="F16" s="34"/>
      <c r="G16" s="34"/>
      <c r="H16" s="30"/>
      <c r="I16" s="31"/>
      <c r="J16" s="30"/>
      <c r="K16" s="30"/>
      <c r="L16" s="30"/>
      <c r="M16" s="30"/>
      <c r="N16" s="20"/>
      <c r="O16" s="20"/>
    </row>
    <row r="17" customFormat="false" ht="13.5" hidden="false" customHeight="false" outlineLevel="0" collapsed="false">
      <c r="B17" s="26" t="str">
        <f aca="false">B12</f>
        <v>91№210</v>
      </c>
      <c r="C17" s="27" t="str">
        <f aca="false">C12</f>
        <v>СУП МОЛОЧНЫЙС МАКАР,ИЗД,</v>
      </c>
      <c r="D17" s="27"/>
      <c r="E17" s="27"/>
      <c r="F17" s="27"/>
      <c r="G17" s="27"/>
      <c r="H17" s="23" t="n">
        <f aca="false">H12</f>
        <v>200</v>
      </c>
      <c r="I17" s="24" t="n">
        <f aca="false">I12</f>
        <v>15.10791</v>
      </c>
      <c r="J17" s="32" t="n">
        <f aca="false">J12</f>
        <v>147.6</v>
      </c>
      <c r="K17" s="32" t="n">
        <f aca="false">K12</f>
        <v>6.05</v>
      </c>
      <c r="L17" s="32" t="n">
        <f aca="false">L12</f>
        <v>5.6</v>
      </c>
      <c r="M17" s="35" t="n">
        <f aca="false">M12</f>
        <v>18.25</v>
      </c>
      <c r="N17" s="20"/>
      <c r="O17" s="20"/>
    </row>
    <row r="18" customFormat="false" ht="13.5" hidden="false" customHeight="false" outlineLevel="0" collapsed="false">
      <c r="B18" s="33" t="str">
        <f aca="false">B13</f>
        <v>№8</v>
      </c>
      <c r="C18" s="27" t="str">
        <f aca="false">C13</f>
        <v>КИСЕЛЬ</v>
      </c>
      <c r="D18" s="27"/>
      <c r="E18" s="27"/>
      <c r="F18" s="27"/>
      <c r="G18" s="27"/>
      <c r="H18" s="30" t="n">
        <f aca="false">H13</f>
        <v>200</v>
      </c>
      <c r="I18" s="31" t="n">
        <f aca="false">I13</f>
        <v>4.35456</v>
      </c>
      <c r="J18" s="32" t="n">
        <f aca="false">J13</f>
        <v>76</v>
      </c>
      <c r="K18" s="32" t="n">
        <f aca="false">K13</f>
        <v>0</v>
      </c>
      <c r="L18" s="32" t="n">
        <f aca="false">L13</f>
        <v>0</v>
      </c>
      <c r="M18" s="32" t="n">
        <f aca="false">M13</f>
        <v>20</v>
      </c>
      <c r="N18" s="20"/>
      <c r="O18" s="20"/>
    </row>
    <row r="19" customFormat="false" ht="13.5" hidden="false" customHeight="false" outlineLevel="0" collapsed="false">
      <c r="B19" s="33" t="str">
        <f aca="false">B14</f>
        <v>207№310</v>
      </c>
      <c r="C19" s="27" t="str">
        <f aca="false">C14</f>
        <v>БАТОН </v>
      </c>
      <c r="D19" s="27"/>
      <c r="E19" s="27"/>
      <c r="F19" s="27"/>
      <c r="G19" s="27"/>
      <c r="H19" s="30" t="n">
        <f aca="false">H14</f>
        <v>30</v>
      </c>
      <c r="I19" s="31" t="n">
        <f aca="false">I14</f>
        <v>3.5142</v>
      </c>
      <c r="J19" s="32" t="n">
        <f aca="false">J14</f>
        <v>85.7</v>
      </c>
      <c r="K19" s="32" t="n">
        <f aca="false">K14</f>
        <v>2.4</v>
      </c>
      <c r="L19" s="32" t="n">
        <f aca="false">L14</f>
        <v>0.8</v>
      </c>
      <c r="M19" s="32" t="n">
        <f aca="false">M14</f>
        <v>16.7</v>
      </c>
      <c r="N19" s="6"/>
      <c r="O19" s="6"/>
    </row>
    <row r="20" customFormat="false" ht="13.5" hidden="false" customHeight="false" outlineLevel="0" collapsed="false">
      <c r="A20" s="36" t="s">
        <v>26</v>
      </c>
      <c r="B20" s="33"/>
      <c r="C20" s="22" t="s">
        <v>24</v>
      </c>
      <c r="D20" s="22"/>
      <c r="E20" s="22"/>
      <c r="F20" s="22"/>
      <c r="G20" s="22"/>
      <c r="H20" s="37" t="n">
        <f aca="false">SUM(H17:H19)</f>
        <v>430</v>
      </c>
      <c r="I20" s="38" t="n">
        <f aca="false">SUM(I17:I19)</f>
        <v>22.97667</v>
      </c>
      <c r="J20" s="37" t="n">
        <f aca="false">SUM(J17:J19)</f>
        <v>309.3</v>
      </c>
      <c r="K20" s="37" t="n">
        <f aca="false">SUM(K17:K19)</f>
        <v>8.45</v>
      </c>
      <c r="L20" s="37" t="n">
        <f aca="false">SUM(L17:L19)</f>
        <v>6.4</v>
      </c>
      <c r="M20" s="37" t="n">
        <f aca="false">SUM(M17:M19)</f>
        <v>54.95</v>
      </c>
      <c r="N20" s="1"/>
      <c r="O20" s="1"/>
    </row>
    <row r="21" customFormat="false" ht="13.5" hidden="false" customHeight="false" outlineLevel="0" collapsed="false">
      <c r="B21" s="39"/>
      <c r="C21" s="22"/>
      <c r="D21" s="22"/>
      <c r="E21" s="22"/>
      <c r="F21" s="22"/>
      <c r="G21" s="22"/>
      <c r="H21" s="39"/>
      <c r="I21" s="39"/>
      <c r="J21" s="39"/>
      <c r="K21" s="39"/>
      <c r="L21" s="39"/>
      <c r="M21" s="39"/>
      <c r="N21" s="20"/>
      <c r="O21" s="20"/>
    </row>
    <row r="22" customFormat="false" ht="16.5" hidden="false" customHeight="false" outlineLevel="0" collapsed="false">
      <c r="B22" s="29"/>
      <c r="C22" s="34" t="s">
        <v>25</v>
      </c>
      <c r="D22" s="34"/>
      <c r="E22" s="34"/>
      <c r="F22" s="34"/>
      <c r="G22" s="34"/>
      <c r="H22" s="23"/>
      <c r="I22" s="24"/>
      <c r="J22" s="40"/>
      <c r="K22" s="40"/>
      <c r="L22" s="40"/>
      <c r="M22" s="41"/>
      <c r="N22" s="20"/>
      <c r="O22" s="20"/>
    </row>
    <row r="23" customFormat="false" ht="13.5" hidden="false" customHeight="false" outlineLevel="0" collapsed="false">
      <c r="B23" s="42" t="s">
        <v>27</v>
      </c>
      <c r="C23" s="27" t="str">
        <f aca="false">'[1]8'!$B$21</f>
        <v>ЗЕЛЕНЫЙ ГОРОШЕК</v>
      </c>
      <c r="D23" s="27"/>
      <c r="E23" s="27"/>
      <c r="F23" s="27"/>
      <c r="G23" s="27"/>
      <c r="H23" s="30" t="n">
        <v>100</v>
      </c>
      <c r="I23" s="43" t="n">
        <f aca="false">'[1]8'!$BK$21</f>
        <v>12.0355</v>
      </c>
      <c r="J23" s="28" t="n">
        <v>88.3</v>
      </c>
      <c r="K23" s="28" t="n">
        <v>1.5</v>
      </c>
      <c r="L23" s="28" t="n">
        <v>4.5</v>
      </c>
      <c r="M23" s="44" t="n">
        <v>27</v>
      </c>
      <c r="N23" s="20"/>
      <c r="O23" s="20"/>
    </row>
    <row r="24" customFormat="false" ht="13.5" hidden="false" customHeight="false" outlineLevel="0" collapsed="false">
      <c r="B24" s="45" t="s">
        <v>28</v>
      </c>
      <c r="C24" s="27" t="str">
        <f aca="false">'[1]8'!$B$22</f>
        <v>СУП КАТРТОФЕЛЬНЫЙ С РИСОВОЙ КРУПОЙ</v>
      </c>
      <c r="D24" s="27"/>
      <c r="E24" s="27"/>
      <c r="F24" s="27"/>
      <c r="G24" s="27"/>
      <c r="H24" s="30" t="n">
        <v>250</v>
      </c>
      <c r="I24" s="31" t="n">
        <f aca="false">'[1]8'!$BK$22</f>
        <v>3.827025</v>
      </c>
      <c r="J24" s="32" t="n">
        <v>113</v>
      </c>
      <c r="K24" s="32" t="n">
        <v>2.6</v>
      </c>
      <c r="L24" s="32" t="n">
        <v>2.1</v>
      </c>
      <c r="M24" s="32" t="n">
        <v>19.3</v>
      </c>
      <c r="N24" s="20"/>
      <c r="O24" s="20"/>
    </row>
    <row r="25" customFormat="false" ht="13.5" hidden="false" customHeight="false" outlineLevel="0" collapsed="false">
      <c r="B25" s="45" t="s">
        <v>29</v>
      </c>
      <c r="C25" s="46" t="str">
        <f aca="false">'[1]8'!$B$23</f>
        <v>БИТОЧКИ РУБ,ИЗ МЯСА ПТИЦЫ ПАР,</v>
      </c>
      <c r="D25" s="47"/>
      <c r="E25" s="47"/>
      <c r="F25" s="47"/>
      <c r="G25" s="48"/>
      <c r="H25" s="30" t="n">
        <v>43</v>
      </c>
      <c r="I25" s="31" t="n">
        <f aca="false">'[1]8'!$BK$23</f>
        <v>29.48013</v>
      </c>
      <c r="J25" s="32" t="n">
        <v>245</v>
      </c>
      <c r="K25" s="32" t="n">
        <v>16.3</v>
      </c>
      <c r="L25" s="32" t="n">
        <v>15.58</v>
      </c>
      <c r="M25" s="35" t="n">
        <v>8.9</v>
      </c>
      <c r="N25" s="20"/>
      <c r="O25" s="20"/>
    </row>
    <row r="26" customFormat="false" ht="13.5" hidden="false" customHeight="false" outlineLevel="0" collapsed="false">
      <c r="B26" s="45" t="s">
        <v>30</v>
      </c>
      <c r="C26" s="27" t="str">
        <f aca="false">'[1]8'!$B$24</f>
        <v>МАКАРОНЫ ОТВАРНЫЕ</v>
      </c>
      <c r="D26" s="27"/>
      <c r="E26" s="27"/>
      <c r="F26" s="27"/>
      <c r="G26" s="27"/>
      <c r="H26" s="30" t="n">
        <v>180</v>
      </c>
      <c r="I26" s="31" t="n">
        <f aca="false">'[1]8'!$BK$24</f>
        <v>9.47283</v>
      </c>
      <c r="J26" s="32" t="n">
        <v>233</v>
      </c>
      <c r="K26" s="32" t="n">
        <v>6.5</v>
      </c>
      <c r="L26" s="32" t="n">
        <v>4.4</v>
      </c>
      <c r="M26" s="32" t="n">
        <v>40</v>
      </c>
      <c r="N26" s="20"/>
      <c r="O26" s="20"/>
    </row>
    <row r="27" customFormat="false" ht="13.5" hidden="false" customHeight="true" outlineLevel="0" collapsed="false">
      <c r="B27" s="45" t="s">
        <v>23</v>
      </c>
      <c r="C27" s="27" t="str">
        <f aca="false">'[1]8'!$B$25</f>
        <v>КОМПОТ ИЗ СУХОФРУКТОВ</v>
      </c>
      <c r="D27" s="27"/>
      <c r="E27" s="27"/>
      <c r="F27" s="27"/>
      <c r="G27" s="27"/>
      <c r="H27" s="30" t="n">
        <v>200</v>
      </c>
      <c r="I27" s="31" t="n">
        <f aca="false">'[1]8'!$BK$25</f>
        <v>4.935</v>
      </c>
      <c r="J27" s="32" t="n">
        <v>123</v>
      </c>
      <c r="K27" s="32" t="n">
        <v>0.5</v>
      </c>
      <c r="L27" s="32" t="n">
        <v>0.1</v>
      </c>
      <c r="M27" s="32" t="n">
        <v>30.9</v>
      </c>
      <c r="N27" s="20"/>
      <c r="O27" s="20"/>
    </row>
    <row r="28" customFormat="false" ht="13.5" hidden="false" customHeight="true" outlineLevel="0" collapsed="false">
      <c r="B28" s="45" t="s">
        <v>31</v>
      </c>
      <c r="C28" s="46" t="str">
        <f aca="false">'[1]8'!$B$26</f>
        <v>ХЛЕБ</v>
      </c>
      <c r="D28" s="47"/>
      <c r="E28" s="47"/>
      <c r="F28" s="47"/>
      <c r="G28" s="48"/>
      <c r="H28" s="30" t="n">
        <v>50</v>
      </c>
      <c r="I28" s="31" t="n">
        <f aca="false">'[1]8'!$BK$26</f>
        <v>3.25</v>
      </c>
      <c r="J28" s="32" t="n">
        <v>108.6</v>
      </c>
      <c r="K28" s="32" t="n">
        <v>3.96</v>
      </c>
      <c r="L28" s="32" t="n">
        <v>0.72</v>
      </c>
      <c r="M28" s="32" t="n">
        <v>1.38</v>
      </c>
      <c r="N28" s="20"/>
      <c r="O28" s="20"/>
    </row>
    <row r="29" customFormat="false" ht="13.5" hidden="false" customHeight="true" outlineLevel="0" collapsed="false">
      <c r="B29" s="45"/>
      <c r="C29" s="49" t="n">
        <f aca="false">'[3]9'!$B$28</f>
        <v>0</v>
      </c>
      <c r="D29" s="49"/>
      <c r="E29" s="49"/>
      <c r="F29" s="49"/>
      <c r="G29" s="49"/>
      <c r="H29" s="50"/>
      <c r="I29" s="31" t="n">
        <f aca="false">'[4]12'!$BK$27</f>
        <v>0</v>
      </c>
      <c r="J29" s="32"/>
      <c r="K29" s="32"/>
      <c r="L29" s="32"/>
      <c r="M29" s="32"/>
      <c r="N29" s="1"/>
      <c r="O29" s="1"/>
    </row>
    <row r="30" customFormat="false" ht="13.5" hidden="false" customHeight="false" outlineLevel="0" collapsed="false">
      <c r="A30" s="51"/>
      <c r="B30" s="45"/>
      <c r="C30" s="22" t="s">
        <v>24</v>
      </c>
      <c r="D30" s="22"/>
      <c r="E30" s="22"/>
      <c r="F30" s="22"/>
      <c r="G30" s="22"/>
      <c r="H30" s="25" t="n">
        <f aca="false">SUM(H22:H29)</f>
        <v>823</v>
      </c>
      <c r="I30" s="52" t="n">
        <f aca="false">SUM(I22:I29)</f>
        <v>63.000485</v>
      </c>
      <c r="J30" s="25" t="n">
        <f aca="false">SUM(J21:J29)</f>
        <v>910.9</v>
      </c>
      <c r="K30" s="39" t="n">
        <f aca="false">SUM(K21:K29)</f>
        <v>31.36</v>
      </c>
      <c r="L30" s="39" t="n">
        <f aca="false">SUM(L21:L29)</f>
        <v>27.4</v>
      </c>
      <c r="M30" s="39" t="n">
        <f aca="false">SUM(M21:M29)</f>
        <v>127.48</v>
      </c>
      <c r="N30" s="1"/>
      <c r="O30" s="1"/>
    </row>
    <row r="31" customFormat="false" ht="12.75" hidden="false" customHeight="false" outlineLevel="0" collapsed="false">
      <c r="A31" s="1"/>
      <c r="B31" s="1"/>
      <c r="C31" s="20" t="s">
        <v>32</v>
      </c>
      <c r="D31" s="20"/>
      <c r="E31" s="20"/>
      <c r="F31" s="20"/>
      <c r="G31" s="20"/>
      <c r="H31" s="1"/>
      <c r="I31" s="1"/>
      <c r="J31" s="1"/>
      <c r="K31" s="20" t="s">
        <v>33</v>
      </c>
      <c r="L31" s="20"/>
      <c r="M31" s="1"/>
      <c r="N31" s="1"/>
      <c r="O31" s="1"/>
    </row>
    <row r="32" customFormat="false" ht="12.75" hidden="false" customHeight="false" outlineLevel="0" collapsed="false">
      <c r="A32" s="1"/>
      <c r="B32" s="1"/>
      <c r="C32" s="53"/>
      <c r="D32" s="53"/>
      <c r="E32" s="53"/>
      <c r="F32" s="53"/>
      <c r="G32" s="53"/>
      <c r="H32" s="1"/>
      <c r="I32" s="1"/>
      <c r="J32" s="1"/>
      <c r="L32" s="1"/>
      <c r="M32" s="1"/>
      <c r="N32" s="1"/>
    </row>
    <row r="33" customFormat="false" ht="15.75" hidden="false" customHeight="false" outlineLevel="0" collapsed="false">
      <c r="A33" s="54"/>
      <c r="B33" s="54"/>
      <c r="C33" s="54"/>
      <c r="D33" s="55"/>
      <c r="E33" s="55"/>
      <c r="F33" s="55"/>
      <c r="G33" s="56"/>
      <c r="H33" s="56"/>
      <c r="I33" s="54"/>
      <c r="J33" s="57"/>
      <c r="K33" s="57"/>
      <c r="L33" s="57"/>
      <c r="M33" s="57"/>
      <c r="N33" s="57"/>
    </row>
    <row r="34" customFormat="false" ht="12.75" hidden="false" customHeight="false" outlineLevel="0" collapsed="false">
      <c r="A34" s="54"/>
      <c r="B34" s="54"/>
      <c r="C34" s="58"/>
      <c r="D34" s="56"/>
      <c r="E34" s="56"/>
      <c r="F34" s="56"/>
      <c r="G34" s="56"/>
      <c r="H34" s="56"/>
      <c r="I34" s="54"/>
      <c r="J34" s="59"/>
      <c r="K34" s="54"/>
      <c r="L34" s="54"/>
      <c r="M34" s="54"/>
      <c r="N34" s="54"/>
    </row>
    <row r="35" customFormat="false" ht="12.75" hidden="false" customHeight="false" outlineLevel="0" collapsed="false">
      <c r="A35" s="54"/>
      <c r="B35" s="54"/>
      <c r="C35" s="58"/>
      <c r="D35" s="56"/>
      <c r="E35" s="56"/>
      <c r="F35" s="56"/>
      <c r="G35" s="56"/>
      <c r="H35" s="56"/>
      <c r="I35" s="58"/>
      <c r="J35" s="58"/>
      <c r="K35" s="58"/>
      <c r="L35" s="58"/>
      <c r="M35" s="58"/>
      <c r="N35" s="54"/>
    </row>
    <row r="36" customFormat="false" ht="12.75" hidden="false" customHeight="false" outlineLevel="0" collapsed="false">
      <c r="A36" s="54"/>
      <c r="B36" s="54"/>
      <c r="C36" s="56"/>
      <c r="D36" s="56"/>
      <c r="E36" s="56"/>
      <c r="F36" s="56"/>
      <c r="G36" s="56"/>
      <c r="H36" s="54"/>
      <c r="I36" s="54"/>
      <c r="J36" s="54"/>
      <c r="K36" s="54"/>
      <c r="L36" s="54"/>
      <c r="M36" s="54"/>
      <c r="N36" s="54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0"/>
      <c r="F40" s="61"/>
      <c r="G40" s="62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3"/>
      <c r="D42" s="63"/>
      <c r="E42" s="6"/>
      <c r="F42" s="63"/>
      <c r="G42" s="6"/>
      <c r="H42" s="64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0"/>
      <c r="F43" s="61"/>
      <c r="G43" s="62"/>
      <c r="H43" s="1"/>
      <c r="I43" s="65"/>
      <c r="J43" s="66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3"/>
      <c r="E45" s="6"/>
      <c r="F45" s="63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0"/>
      <c r="D46" s="60"/>
      <c r="E46" s="60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67"/>
      <c r="D50" s="67"/>
      <c r="E50" s="67"/>
      <c r="F50" s="67"/>
      <c r="G50" s="67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67"/>
      <c r="D51" s="67"/>
      <c r="E51" s="67"/>
      <c r="F51" s="67"/>
      <c r="G51" s="67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67"/>
      <c r="D52" s="67"/>
      <c r="E52" s="67"/>
      <c r="F52" s="67"/>
      <c r="G52" s="67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67"/>
      <c r="D53" s="67"/>
      <c r="E53" s="67"/>
      <c r="F53" s="67"/>
      <c r="G53" s="67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68"/>
      <c r="D54" s="68"/>
      <c r="E54" s="68"/>
      <c r="F54" s="68"/>
      <c r="G54" s="68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67"/>
      <c r="D55" s="67"/>
      <c r="E55" s="67"/>
      <c r="F55" s="67"/>
      <c r="G55" s="67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67"/>
      <c r="D56" s="67"/>
      <c r="E56" s="67"/>
      <c r="F56" s="67"/>
      <c r="G56" s="67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67"/>
      <c r="D57" s="67"/>
      <c r="E57" s="67"/>
      <c r="F57" s="67"/>
      <c r="G57" s="67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68"/>
      <c r="D60" s="68"/>
      <c r="E60" s="68"/>
      <c r="F60" s="68"/>
      <c r="G60" s="68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67"/>
      <c r="D61" s="67"/>
      <c r="E61" s="67"/>
      <c r="F61" s="67"/>
      <c r="G61" s="67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67"/>
      <c r="D62" s="67"/>
      <c r="E62" s="67"/>
      <c r="F62" s="67"/>
      <c r="G62" s="67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67"/>
      <c r="D63" s="67"/>
      <c r="E63" s="67"/>
      <c r="F63" s="67"/>
      <c r="G63" s="67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67"/>
      <c r="D64" s="67"/>
      <c r="E64" s="67"/>
      <c r="F64" s="67"/>
      <c r="G64" s="67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67"/>
      <c r="D65" s="67"/>
      <c r="E65" s="67"/>
      <c r="F65" s="67"/>
      <c r="G65" s="67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67"/>
      <c r="D66" s="67"/>
      <c r="E66" s="67"/>
      <c r="F66" s="67"/>
      <c r="G66" s="67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67"/>
      <c r="D67" s="67"/>
      <c r="E67" s="67"/>
      <c r="F67" s="67"/>
      <c r="G67" s="67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69"/>
      <c r="D68" s="69"/>
      <c r="E68" s="69"/>
      <c r="F68" s="69"/>
      <c r="G68" s="69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3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6:G26"/>
    <mergeCell ref="C27:G27"/>
    <mergeCell ref="C29:G29"/>
    <mergeCell ref="C30:G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2026-04-15T05:45:21Z</dcterms:modified>
  <cp:revision>0</cp:revision>
  <dc:subject/>
  <dc:title/>
</cp:coreProperties>
</file>