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 марта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<sst xmlns="http://schemas.openxmlformats.org/spreadsheetml/2006/main" count="73" uniqueCount="43">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</sst>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9">
          <cell r="B9" t="str">
            <v>БАТОН </v>
          </cell>
        </row>
      </sheetData>
      <sheetData sheetId="3"/>
      <sheetData sheetId="4">
        <row r="1">
          <cell r="B1">
            <v>7</v>
          </cell>
        </row>
        <row r="7">
          <cell r="B7" t="str">
            <v>КАША МОЛОЧНАЯ ПШЕННАЯ</v>
          </cell>
        </row>
        <row r="7">
          <cell r="BK7">
            <v>11.86826</v>
          </cell>
        </row>
        <row r="8">
          <cell r="B8" t="str">
            <v>КОМПОТ ИЗ ЯГОД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22" t="str">
            <v>КАША МОЛОЧНАЯ ПШЕННАЯ</v>
          </cell>
        </row>
        <row r="22">
          <cell r="BK22">
            <v>12.620518</v>
          </cell>
        </row>
        <row r="23">
          <cell r="B23" t="str">
            <v>КОМПОТ ИЗ ЯГОД</v>
          </cell>
        </row>
        <row r="23">
          <cell r="BK23">
            <v>1.1505</v>
          </cell>
        </row>
        <row r="24">
          <cell r="B24" t="str">
            <v>БАТОН</v>
          </cell>
        </row>
        <row r="24">
          <cell r="BK24">
            <v>2.754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21">
          <cell r="BK21">
            <v>0.373345</v>
          </cell>
        </row>
        <row r="22">
          <cell r="B22" t="str">
            <v>ЩИ ИЗ СВЕЖЕЙ КАПУСТЫ С КАРТОФЕЛЕМ</v>
          </cell>
        </row>
        <row r="22">
          <cell r="BK22">
            <v>4.852742</v>
          </cell>
        </row>
        <row r="23">
          <cell r="B23" t="str">
            <v>ПЛОВ ИЗ КУРИЦЫ</v>
          </cell>
        </row>
        <row r="23">
          <cell r="BK23">
            <v>36.654438</v>
          </cell>
        </row>
        <row r="24">
          <cell r="B24" t="str">
            <v>КОФЕЙНЫЙ НАПИТОК</v>
          </cell>
        </row>
        <row r="24">
          <cell r="BK24">
            <v>1.935884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0" activeCellId="0" sqref="P6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'[4]5'!$B$1</f>
        <v>7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5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59" t="s">
        <v>9</v>
      </c>
      <c r="D59" s="60"/>
      <c r="E59" s="60"/>
      <c r="F59" s="60"/>
      <c r="G59" s="6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62" t="s">
        <v>34</v>
      </c>
      <c r="D61" s="63"/>
      <c r="E61" s="63"/>
      <c r="F61" s="63"/>
      <c r="G61" s="64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40" t="s">
        <v>35</v>
      </c>
      <c r="C62" s="24" t="str">
        <f aca="false">'[4]5'!$B$7</f>
        <v>КАША МОЛОЧНАЯ ПШЕННАЯ</v>
      </c>
      <c r="D62" s="24"/>
      <c r="E62" s="24"/>
      <c r="F62" s="24"/>
      <c r="G62" s="24"/>
      <c r="H62" s="20" t="n">
        <v>180</v>
      </c>
      <c r="I62" s="21" t="n">
        <f aca="false">'[4]5'!$BK$7</f>
        <v>11.86826</v>
      </c>
      <c r="J62" s="25" t="n">
        <v>222</v>
      </c>
      <c r="K62" s="25" t="n">
        <v>6.7</v>
      </c>
      <c r="L62" s="25" t="n">
        <v>7.6</v>
      </c>
      <c r="M62" s="25" t="n">
        <v>32.6</v>
      </c>
    </row>
    <row r="63" customFormat="false" ht="13.5" hidden="false" customHeight="true" outlineLevel="0" collapsed="false">
      <c r="B63" s="40" t="s">
        <v>36</v>
      </c>
      <c r="C63" s="24" t="str">
        <f aca="false">'[4]5'!$B$8</f>
        <v>КОМПОТ ИЗ ЯГОД</v>
      </c>
      <c r="D63" s="24"/>
      <c r="E63" s="24"/>
      <c r="F63" s="24"/>
      <c r="G63" s="24"/>
      <c r="H63" s="26" t="n">
        <v>200</v>
      </c>
      <c r="I63" s="27" t="n">
        <f aca="false">'[4]5'!$BK$8</f>
        <v>1.1505</v>
      </c>
      <c r="J63" s="25" t="n">
        <v>70</v>
      </c>
      <c r="K63" s="25" t="n">
        <v>0.2</v>
      </c>
      <c r="L63" s="25" t="n">
        <v>0.1</v>
      </c>
      <c r="M63" s="25" t="n">
        <v>17.2</v>
      </c>
    </row>
    <row r="64" customFormat="false" ht="13.5" hidden="false" customHeight="true" outlineLevel="0" collapsed="false">
      <c r="B64" s="23" t="n">
        <v>366</v>
      </c>
      <c r="C64" s="24" t="str">
        <f aca="false">'[4]3'!$B$9</f>
        <v>БАТОН </v>
      </c>
      <c r="D64" s="24"/>
      <c r="E64" s="24"/>
      <c r="F64" s="24"/>
      <c r="G64" s="24"/>
      <c r="H64" s="26" t="n">
        <v>30</v>
      </c>
      <c r="I64" s="27" t="n">
        <f aca="false">'[4]5'!$BK$9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15.77276</v>
      </c>
      <c r="J65" s="26" t="n">
        <f aca="false">SUM(J62:J64)</f>
        <v>365.8</v>
      </c>
      <c r="K65" s="26" t="n">
        <f aca="false">SUM(K62:K64)</f>
        <v>9.27</v>
      </c>
      <c r="L65" s="26" t="n">
        <f aca="false">SUM(L62:L64)</f>
        <v>8</v>
      </c>
      <c r="M65" s="26" t="n">
        <f aca="false">SUM(M62:M64)</f>
        <v>64.29</v>
      </c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40" t="s">
        <v>35</v>
      </c>
      <c r="C67" s="24" t="str">
        <f aca="false">'[4]5'!$B$22</f>
        <v>КАША МОЛОЧНАЯ ПШЕННАЯ</v>
      </c>
      <c r="D67" s="24"/>
      <c r="E67" s="24"/>
      <c r="F67" s="24"/>
      <c r="G67" s="24"/>
      <c r="H67" s="20" t="n">
        <v>200</v>
      </c>
      <c r="I67" s="21" t="n">
        <f aca="false">'[4]5'!$BK$22</f>
        <v>12.620518</v>
      </c>
      <c r="J67" s="25" t="n">
        <v>246.67</v>
      </c>
      <c r="K67" s="25" t="n">
        <v>7.44</v>
      </c>
      <c r="L67" s="25" t="n">
        <v>8.44</v>
      </c>
      <c r="M67" s="65" t="n">
        <v>36.22</v>
      </c>
    </row>
    <row r="68" customFormat="false" ht="13.5" hidden="false" customHeight="true" outlineLevel="0" collapsed="false">
      <c r="B68" s="40" t="s">
        <v>36</v>
      </c>
      <c r="C68" s="24" t="str">
        <f aca="false">'[4]5'!$B$23</f>
        <v>КОМПОТ ИЗ ЯГОД</v>
      </c>
      <c r="D68" s="24"/>
      <c r="E68" s="24"/>
      <c r="F68" s="24"/>
      <c r="G68" s="24"/>
      <c r="H68" s="26" t="n">
        <v>200</v>
      </c>
      <c r="I68" s="27" t="n">
        <f aca="false">'[4]5'!$BK$23</f>
        <v>1.1505</v>
      </c>
      <c r="J68" s="25" t="n">
        <f aca="false">E68</f>
        <v>0</v>
      </c>
      <c r="K68" s="25" t="n">
        <f aca="false">F68</f>
        <v>0</v>
      </c>
      <c r="L68" s="25" t="n">
        <f aca="false">G68</f>
        <v>0</v>
      </c>
      <c r="M68" s="65" t="n">
        <f aca="false">H68</f>
        <v>200</v>
      </c>
    </row>
    <row r="69" customFormat="false" ht="16.5" hidden="false" customHeight="true" outlineLevel="0" collapsed="false">
      <c r="B69" s="23" t="n">
        <v>366</v>
      </c>
      <c r="C69" s="24" t="str">
        <f aca="false">'[4]5'!$B$24</f>
        <v>БАТОН</v>
      </c>
      <c r="D69" s="24"/>
      <c r="E69" s="24"/>
      <c r="F69" s="24"/>
      <c r="G69" s="24"/>
      <c r="H69" s="26" t="n">
        <v>30</v>
      </c>
      <c r="I69" s="27" t="n">
        <f aca="false">'[4]5'!$BK$24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16.525018</v>
      </c>
      <c r="J70" s="28" t="n">
        <f aca="false">SUM(J67:J69)</f>
        <v>320.47</v>
      </c>
      <c r="K70" s="28" t="n">
        <f aca="false">SUM(K67:K69)</f>
        <v>9.81</v>
      </c>
      <c r="L70" s="28" t="n">
        <f aca="false">SUM(L67:L69)</f>
        <v>8.74</v>
      </c>
      <c r="M70" s="28" t="n">
        <f aca="false">SUM(M67:M69)</f>
        <v>250.71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66" t="s">
        <v>38</v>
      </c>
      <c r="C73" s="24" t="str">
        <f aca="false">'[3]5'!$B$21</f>
        <v>ВИНЕГРЕТ ОВОЩНОЙ</v>
      </c>
      <c r="D73" s="24"/>
      <c r="E73" s="24"/>
      <c r="F73" s="24"/>
      <c r="G73" s="24"/>
      <c r="H73" s="26" t="n">
        <v>100</v>
      </c>
      <c r="I73" s="35" t="n">
        <f aca="false">'[5]5'!$BK$21</f>
        <v>0.373345</v>
      </c>
      <c r="J73" s="36" t="n">
        <v>66</v>
      </c>
      <c r="K73" s="36" t="n">
        <v>1.4</v>
      </c>
      <c r="L73" s="36" t="n">
        <v>2.6</v>
      </c>
      <c r="M73" s="67" t="n">
        <v>8.2</v>
      </c>
    </row>
    <row r="74" customFormat="false" ht="15.75" hidden="false" customHeight="true" outlineLevel="0" collapsed="false">
      <c r="B74" s="40" t="s">
        <v>39</v>
      </c>
      <c r="C74" s="24" t="str">
        <f aca="false">'[5]5'!$B$22</f>
        <v>ЩИ ИЗ СВЕЖЕЙ КАПУСТЫ С КАРТОФЕЛЕМ</v>
      </c>
      <c r="D74" s="24"/>
      <c r="E74" s="24"/>
      <c r="F74" s="24"/>
      <c r="G74" s="24"/>
      <c r="H74" s="26" t="n">
        <v>250</v>
      </c>
      <c r="I74" s="27" t="n">
        <f aca="false">'[5]5'!$BK$22</f>
        <v>4.852742</v>
      </c>
      <c r="J74" s="25" t="n">
        <v>96</v>
      </c>
      <c r="K74" s="25" t="n">
        <v>2</v>
      </c>
      <c r="L74" s="25" t="n">
        <v>5.4</v>
      </c>
      <c r="M74" s="25" t="n">
        <v>8.8</v>
      </c>
    </row>
    <row r="75" customFormat="false" ht="15.75" hidden="false" customHeight="true" outlineLevel="0" collapsed="false">
      <c r="B75" s="40" t="s">
        <v>40</v>
      </c>
      <c r="C75" s="37" t="str">
        <f aca="false">'[5]5'!$B$23</f>
        <v>ПЛОВ ИЗ КУРИЦЫ</v>
      </c>
      <c r="D75" s="38"/>
      <c r="E75" s="38"/>
      <c r="F75" s="38"/>
      <c r="G75" s="39"/>
      <c r="H75" s="26" t="n">
        <v>200</v>
      </c>
      <c r="I75" s="27" t="n">
        <f aca="false">'[5]5'!$BK$23</f>
        <v>36.654438</v>
      </c>
      <c r="J75" s="25" t="n">
        <v>417</v>
      </c>
      <c r="K75" s="25" t="n">
        <v>18.2</v>
      </c>
      <c r="L75" s="25" t="n">
        <v>23.2</v>
      </c>
      <c r="M75" s="25" t="n">
        <v>32.2</v>
      </c>
      <c r="O75" s="48"/>
    </row>
    <row r="76" customFormat="false" ht="16.5" hidden="false" customHeight="true" outlineLevel="0" collapsed="false">
      <c r="B76" s="40" t="s">
        <v>41</v>
      </c>
      <c r="C76" s="24" t="str">
        <f aca="false">'[5]5'!$B$24</f>
        <v>КОФЕЙНЫЙ НАПИТОК</v>
      </c>
      <c r="D76" s="24"/>
      <c r="E76" s="24"/>
      <c r="F76" s="24"/>
      <c r="G76" s="24"/>
      <c r="H76" s="26" t="n">
        <v>200</v>
      </c>
      <c r="I76" s="27" t="n">
        <f aca="false">'[5]5'!$BK$24</f>
        <v>1.935884</v>
      </c>
      <c r="J76" s="25" t="n">
        <v>94</v>
      </c>
      <c r="K76" s="25" t="n">
        <v>2.9</v>
      </c>
      <c r="L76" s="25" t="n">
        <v>2.8</v>
      </c>
      <c r="M76" s="25" t="n">
        <v>18.5</v>
      </c>
    </row>
    <row r="77" customFormat="false" ht="16.5" hidden="false" customHeight="true" outlineLevel="0" collapsed="false">
      <c r="B77" s="40" t="s">
        <v>42</v>
      </c>
      <c r="C77" s="24" t="str">
        <f aca="false">'[5]5'!$B$25</f>
        <v>ХЛЕБ</v>
      </c>
      <c r="D77" s="24"/>
      <c r="E77" s="24"/>
      <c r="F77" s="24"/>
      <c r="G77" s="24"/>
      <c r="H77" s="26" t="n">
        <v>50</v>
      </c>
      <c r="I77" s="27" t="n">
        <f aca="false">'[5]5'!$BK$25</f>
        <v>2.6665</v>
      </c>
      <c r="J77" s="25" t="n">
        <v>96.5</v>
      </c>
      <c r="K77" s="25" t="n">
        <v>1.1</v>
      </c>
      <c r="L77" s="25" t="n">
        <v>0.6</v>
      </c>
      <c r="M77" s="25" t="n">
        <v>16.7</v>
      </c>
    </row>
    <row r="78" customFormat="false" ht="15.75" hidden="false" customHeight="true" outlineLevel="0" collapsed="false">
      <c r="B78" s="40"/>
      <c r="C78" s="37" t="n">
        <f aca="false">'[5]5'!$B$26</f>
        <v>0</v>
      </c>
      <c r="D78" s="38"/>
      <c r="E78" s="38"/>
      <c r="F78" s="38"/>
      <c r="G78" s="39"/>
      <c r="H78" s="26"/>
      <c r="I78" s="27" t="n">
        <f aca="false">'[5]5'!$BK$26</f>
        <v>0</v>
      </c>
      <c r="J78" s="25"/>
      <c r="K78" s="25"/>
      <c r="L78" s="25"/>
      <c r="M78" s="25"/>
    </row>
    <row r="79" customFormat="false" ht="15.75" hidden="true" customHeight="true" outlineLevel="0" collapsed="false">
      <c r="B79" s="23"/>
      <c r="C79" s="37" t="n">
        <f aca="false">'[7]12'!$B$27</f>
        <v>0</v>
      </c>
      <c r="D79" s="38"/>
      <c r="E79" s="38"/>
      <c r="F79" s="38"/>
      <c r="G79" s="39"/>
      <c r="H79" s="40"/>
      <c r="I79" s="27" t="n">
        <f aca="false">'[5]5'!$BK$27</f>
        <v>0</v>
      </c>
      <c r="J79" s="25" t="n">
        <v>96.5</v>
      </c>
      <c r="K79" s="25" t="n">
        <v>1.1</v>
      </c>
      <c r="L79" s="25" t="n">
        <v>0.6</v>
      </c>
      <c r="M79" s="25" t="n">
        <v>16.7</v>
      </c>
    </row>
    <row r="80" customFormat="false" ht="15.75" hidden="true" customHeight="true" outlineLevel="0" collapsed="false">
      <c r="B80" s="23"/>
      <c r="C80" s="37" t="n">
        <f aca="false">'[8]13'!$B$28</f>
        <v>0</v>
      </c>
      <c r="D80" s="38"/>
      <c r="E80" s="38"/>
      <c r="F80" s="38"/>
      <c r="G80" s="39"/>
      <c r="H80" s="28"/>
      <c r="I80" s="27"/>
      <c r="J80" s="25"/>
      <c r="K80" s="25"/>
      <c r="L80" s="25"/>
      <c r="M80" s="25"/>
    </row>
    <row r="81" customFormat="false" ht="16.5" hidden="false" customHeight="true" outlineLevel="0" collapsed="false">
      <c r="A81" s="46"/>
      <c r="B81" s="45"/>
      <c r="C81" s="62" t="s">
        <v>23</v>
      </c>
      <c r="D81" s="63"/>
      <c r="E81" s="63"/>
      <c r="F81" s="63"/>
      <c r="G81" s="64"/>
      <c r="H81" s="22" t="n">
        <f aca="false">SUM(H73:H80)</f>
        <v>800</v>
      </c>
      <c r="I81" s="47" t="n">
        <f aca="false">SUM(I73:I80)</f>
        <v>46.482909</v>
      </c>
      <c r="J81" s="22" t="n">
        <f aca="false">SUM(J72:J80)</f>
        <v>866</v>
      </c>
      <c r="K81" s="30" t="n">
        <f aca="false">SUM(K72:K80)</f>
        <v>26.7</v>
      </c>
      <c r="L81" s="30" t="n">
        <f aca="false">SUM(L72:L80)</f>
        <v>35.2</v>
      </c>
      <c r="M81" s="30" t="n">
        <f aca="false">SUM(M72:M80)</f>
        <v>101.1</v>
      </c>
    </row>
    <row r="82" customFormat="false" ht="16.5" hidden="false" customHeight="true" outlineLevel="0" collapsed="false">
      <c r="A82" s="48"/>
      <c r="B82" s="48"/>
      <c r="C82" s="50"/>
      <c r="D82" s="50"/>
      <c r="E82" s="50"/>
      <c r="F82" s="50"/>
      <c r="G82" s="50"/>
      <c r="H82" s="68"/>
      <c r="I82" s="69"/>
      <c r="J82" s="68"/>
      <c r="K82" s="48"/>
      <c r="L82" s="48"/>
      <c r="M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50" t="s">
        <v>31</v>
      </c>
      <c r="L83" s="50"/>
      <c r="M83" s="48"/>
    </row>
    <row r="84" customFormat="false" ht="19.5" hidden="false" customHeight="true" outlineLevel="0" collapsed="false">
      <c r="A84" s="48"/>
      <c r="B84" s="48"/>
      <c r="C84" s="50"/>
      <c r="D84" s="50"/>
      <c r="E84" s="50"/>
      <c r="F84" s="50"/>
      <c r="G84" s="50"/>
      <c r="H84" s="68"/>
      <c r="I84" s="69"/>
      <c r="J84" s="68"/>
      <c r="K84" s="48"/>
      <c r="L84" s="48"/>
      <c r="M84" s="48"/>
    </row>
    <row r="85" customFormat="false" ht="16.5" hidden="false" customHeight="true" outlineLevel="0" collapsed="false">
      <c r="A85" s="48"/>
      <c r="B85" s="48"/>
      <c r="C85" s="50"/>
      <c r="D85" s="50"/>
      <c r="E85" s="50"/>
      <c r="F85" s="50"/>
      <c r="G85" s="50"/>
      <c r="H85" s="48"/>
      <c r="I85" s="48"/>
      <c r="J85" s="48"/>
      <c r="K85" s="48"/>
      <c r="L85" s="48"/>
      <c r="M85" s="48"/>
    </row>
    <row r="86" s="48" customFormat="true" ht="16.5" hidden="false" customHeight="true" outlineLevel="0" collapsed="false">
      <c r="C86" s="50"/>
      <c r="D86" s="50"/>
      <c r="E86" s="50"/>
      <c r="F86" s="50"/>
      <c r="G86" s="5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70"/>
      <c r="E97" s="70"/>
      <c r="F97" s="70"/>
      <c r="G97" s="70"/>
      <c r="H97" s="70"/>
      <c r="I97" s="68"/>
      <c r="J97" s="69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8"/>
      <c r="J98" s="69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8"/>
      <c r="J99" s="69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69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8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8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8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8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8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8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8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69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2024-03-05T08:50:16Z</dcterms:modified>
  <cp:revision>0</cp:revision>
  <dc:subject/>
  <dc:title/>
</cp:coreProperties>
</file>