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9 январ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<sst xmlns="http://schemas.openxmlformats.org/spreadsheetml/2006/main" count="80" uniqueCount="45">
  <si>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</si>
  <si>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</si>
  <si>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</si>
  <si>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</si>
  <si>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</si>
  <si>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</si>
  <si>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</si>
  <si>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</si>
  <si>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</si>
  <si>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</si>
  <si>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</si>
  <si>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</si>
  <si>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</si>
  <si>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</si>
  <si>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</si>
  <si>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</si>
  <si>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</si>
  <si>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</si>
  <si>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</si>
  <si>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</si>
  <si>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</si>
  <si>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</si>
  <si>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</si>
  <si>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</si>
  <si>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</si>
  <si>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</si>
  <si>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</si>
  <si>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</si>
  <si>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</si>
  <si>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</si>
  <si>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</si>
  <si>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</si>
  <si>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январь</t>
  </si>
  <si>
    <t xml:space="preserve">2024 год.</t>
  </si>
  <si>
    <t xml:space="preserve">7-11 лет</t>
  </si>
  <si>
    <t xml:space="preserve">74№193</t>
  </si>
  <si>
    <t xml:space="preserve">201№304</t>
  </si>
  <si>
    <t xml:space="preserve">30\10</t>
  </si>
  <si>
    <t xml:space="preserve">от 12 и старше лет</t>
  </si>
  <si>
    <t xml:space="preserve">41№32</t>
  </si>
  <si>
    <t xml:space="preserve">83№63(1)</t>
  </si>
  <si>
    <t xml:space="preserve">181№136</t>
  </si>
  <si>
    <t xml:space="preserve">68№167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</si>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</sst>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3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7">
          <cell r="BK27">
            <v>0</v>
          </cell>
        </row>
      </sheetData>
      <sheetData sheetId="4"/>
      <sheetData sheetId="5"/>
      <sheetData sheetId="6">
        <row r="21">
          <cell r="B21" t="str">
            <v>САЛАТ ШКОЛЬНЫЙ</v>
          </cell>
        </row>
        <row r="22">
          <cell r="B22" t="str">
            <v>СУП КАРТОФЕЛЬНЫЙ С ПШЕНОМ</v>
          </cell>
        </row>
        <row r="23">
          <cell r="B23" t="str">
            <v>КОТЛЕТА РУБЛЕННАЯ ИЗ МЯСА ПТ.</v>
          </cell>
        </row>
        <row r="24">
          <cell r="B24" t="str">
            <v>КАША РИСОВАЯ РАССЫПЧАТАЯ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>
            <v>29</v>
          </cell>
        </row>
        <row r="21">
          <cell r="BK21">
            <v>6.0071146</v>
          </cell>
        </row>
        <row r="22">
          <cell r="BK22">
            <v>2.181278</v>
          </cell>
        </row>
        <row r="23">
          <cell r="BK23">
            <v>43.04831</v>
          </cell>
        </row>
        <row r="24">
          <cell r="BK24">
            <v>10.79671</v>
          </cell>
        </row>
        <row r="25">
          <cell r="BK25">
            <v>4.6046</v>
          </cell>
        </row>
        <row r="26">
          <cell r="BK26">
            <v>2.6665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КАША ГРЕЧНЕВАЯ ВЯЗКАЯ</v>
          </cell>
        </row>
        <row r="8">
          <cell r="B8" t="str">
            <v>КОФЕЙНЫЙ НАПИТОК</v>
          </cell>
        </row>
        <row r="9">
          <cell r="B9" t="str">
            <v>БАТОН С ПОВИДЛОМ</v>
          </cell>
        </row>
        <row r="21">
          <cell r="B21" t="str">
            <v>КАША ГРЕЧНЕВАЯ ВЯЗКАЯ</v>
          </cell>
        </row>
        <row r="22">
          <cell r="B22" t="str">
            <v>КОФЕЙНЫЙ НАПИТОК</v>
          </cell>
        </row>
        <row r="23">
          <cell r="B23" t="str">
            <v>БАТОН С ПОВИДЛОМ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BK7">
            <v>15.000078</v>
          </cell>
        </row>
        <row r="8">
          <cell r="BK8">
            <v>1.896416</v>
          </cell>
        </row>
        <row r="9">
          <cell r="BK9">
            <v>2.754</v>
          </cell>
        </row>
        <row r="21">
          <cell r="BK21">
            <v>15.000078</v>
          </cell>
        </row>
        <row r="22">
          <cell r="BK22">
            <v>1.896416</v>
          </cell>
        </row>
        <row r="23">
          <cell r="BL23">
            <v>2.754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G89" activeCellId="0" sqref="G89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'[4]15'!$B$1</f>
        <v>29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15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s">
        <v>35</v>
      </c>
      <c r="D62" s="24" t="str">
        <f aca="false">'[5]7'!$B$7</f>
        <v>КАША ГРЕЧНЕВАЯ ВЯЗКАЯ</v>
      </c>
      <c r="E62" s="24"/>
      <c r="F62" s="24"/>
      <c r="G62" s="24"/>
      <c r="H62" s="24"/>
      <c r="I62" s="20" t="n">
        <v>200</v>
      </c>
      <c r="J62" s="21" t="n">
        <f aca="false">'[6]15'!$BK$7</f>
        <v>15.000078</v>
      </c>
      <c r="K62" s="36" t="n">
        <v>147.6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'[5]7'!$B$8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'[6]15'!$BK$8</f>
        <v>1.896416</v>
      </c>
      <c r="K63" s="25" t="n">
        <v>76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40" t="n">
        <v>366</v>
      </c>
      <c r="D64" s="24" t="str">
        <f aca="false">'[5]7'!$B$9</f>
        <v>БАТОН С ПОВИДЛОМ</v>
      </c>
      <c r="E64" s="24"/>
      <c r="F64" s="24"/>
      <c r="G64" s="24"/>
      <c r="H64" s="24"/>
      <c r="I64" s="26" t="s">
        <v>37</v>
      </c>
      <c r="J64" s="27" t="n">
        <f aca="false">'[6]15'!$BK$9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400</v>
      </c>
      <c r="J65" s="27" t="n">
        <f aca="false">SUM(J62:J64)</f>
        <v>19.650494</v>
      </c>
      <c r="K65" s="26" t="n">
        <f aca="false">SUM(K62:K64)</f>
        <v>297.4</v>
      </c>
      <c r="L65" s="26" t="n">
        <f aca="false">SUM(L62:L64)</f>
        <v>9.27</v>
      </c>
      <c r="M65" s="26" t="n">
        <f aca="false">SUM(M62:M64)</f>
        <v>8</v>
      </c>
      <c r="N65" s="26" t="n">
        <f aca="false">SUM(N62:N64)</f>
        <v>64.29</v>
      </c>
    </row>
    <row r="66" customFormat="false" ht="13.5" hidden="false" customHeight="true" outlineLevel="0" collapsed="false">
      <c r="A66" s="23"/>
      <c r="C66" s="23"/>
      <c r="D66" s="32" t="s">
        <v>38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s">
        <v>35</v>
      </c>
      <c r="D67" s="24" t="str">
        <f aca="false">'[5]7'!$B$21</f>
        <v>КАША ГРЕЧНЕВАЯ ВЯЗКАЯ</v>
      </c>
      <c r="E67" s="24"/>
      <c r="F67" s="24"/>
      <c r="G67" s="24"/>
      <c r="H67" s="24"/>
      <c r="I67" s="20" t="n">
        <v>200</v>
      </c>
      <c r="J67" s="21" t="n">
        <f aca="false">'[6]15'!$BK$21</f>
        <v>15.000078</v>
      </c>
      <c r="K67" s="36" t="n">
        <v>147.6</v>
      </c>
      <c r="L67" s="25" t="n">
        <v>7.44</v>
      </c>
      <c r="M67" s="25" t="n">
        <v>8.44</v>
      </c>
      <c r="N67" s="60" t="n">
        <v>36.22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'[5]7'!$B$22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'[6]15'!$BK$22</f>
        <v>1.896416</v>
      </c>
      <c r="K68" s="25" t="n">
        <v>76</v>
      </c>
      <c r="L68" s="25" t="n">
        <f aca="false">G68</f>
        <v>0</v>
      </c>
      <c r="M68" s="25" t="n">
        <f aca="false">H68</f>
        <v>0</v>
      </c>
      <c r="N68" s="60" t="n">
        <f aca="false">I68</f>
        <v>200</v>
      </c>
    </row>
    <row r="69" customFormat="false" ht="16.5" hidden="false" customHeight="true" outlineLevel="0" collapsed="false">
      <c r="A69" s="23"/>
      <c r="C69" s="40" t="n">
        <v>366</v>
      </c>
      <c r="D69" s="24" t="str">
        <f aca="false">'[5]7'!$B$23</f>
        <v>БАТОН С ПОВИДЛОМ</v>
      </c>
      <c r="E69" s="24"/>
      <c r="F69" s="24"/>
      <c r="G69" s="24"/>
      <c r="H69" s="24"/>
      <c r="I69" s="26" t="s">
        <v>37</v>
      </c>
      <c r="J69" s="27" t="n">
        <f aca="false">'[6]15'!$BL$23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19.650494</v>
      </c>
      <c r="K70" s="28" t="n">
        <f aca="false">SUM(K67:K69)</f>
        <v>297.4</v>
      </c>
      <c r="L70" s="28" t="n">
        <f aca="false">SUM(L67:L69)</f>
        <v>9.81</v>
      </c>
      <c r="M70" s="28" t="n">
        <f aca="false">SUM(M67:M69)</f>
        <v>8.74</v>
      </c>
      <c r="N70" s="28" t="n">
        <f aca="false">SUM(N67:N69)</f>
        <v>250.71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38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39</v>
      </c>
      <c r="D73" s="24" t="str">
        <f aca="false">'[3]7'!$B$21</f>
        <v>САЛАТ ШКОЛЬНЫЙ</v>
      </c>
      <c r="E73" s="24"/>
      <c r="F73" s="24"/>
      <c r="G73" s="24"/>
      <c r="H73" s="24"/>
      <c r="I73" s="26" t="n">
        <v>100</v>
      </c>
      <c r="J73" s="35" t="n">
        <f aca="false">'[4]15'!$BK$21</f>
        <v>6.0071146</v>
      </c>
      <c r="K73" s="36" t="n">
        <v>108</v>
      </c>
      <c r="L73" s="36" t="n">
        <v>1.7</v>
      </c>
      <c r="M73" s="36" t="n">
        <v>7.4</v>
      </c>
      <c r="N73" s="61" t="n">
        <v>7.4</v>
      </c>
    </row>
    <row r="74" customFormat="false" ht="15.75" hidden="false" customHeight="true" outlineLevel="0" collapsed="false">
      <c r="A74" s="23"/>
      <c r="C74" s="40" t="s">
        <v>40</v>
      </c>
      <c r="D74" s="24" t="str">
        <f aca="false">'[3]7'!$B$22</f>
        <v>СУП КАРТОФЕЛЬНЫЙ С ПШЕНОМ</v>
      </c>
      <c r="E74" s="24"/>
      <c r="F74" s="24"/>
      <c r="G74" s="24"/>
      <c r="H74" s="24"/>
      <c r="I74" s="26" t="n">
        <v>250</v>
      </c>
      <c r="J74" s="27" t="n">
        <f aca="false">'[4]15'!$BK$22</f>
        <v>2.181278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41</v>
      </c>
      <c r="D75" s="37" t="str">
        <f aca="false">'[3]7'!$B$23</f>
        <v>КОТЛЕТА РУБЛЕННАЯ ИЗ МЯСА ПТ.</v>
      </c>
      <c r="E75" s="38"/>
      <c r="F75" s="38"/>
      <c r="G75" s="38"/>
      <c r="H75" s="39"/>
      <c r="I75" s="26" t="n">
        <v>120</v>
      </c>
      <c r="J75" s="27" t="n">
        <f aca="false">'[4]15'!$BK$23</f>
        <v>43.04831</v>
      </c>
      <c r="K75" s="25" t="n">
        <v>382</v>
      </c>
      <c r="L75" s="25" t="n">
        <v>18</v>
      </c>
      <c r="M75" s="25" t="n">
        <v>25.7</v>
      </c>
      <c r="N75" s="60" t="n">
        <v>18.6</v>
      </c>
      <c r="O75" s="48"/>
    </row>
    <row r="76" customFormat="false" ht="16.5" hidden="false" customHeight="true" outlineLevel="0" collapsed="false">
      <c r="A76" s="23"/>
      <c r="C76" s="40" t="s">
        <v>42</v>
      </c>
      <c r="D76" s="24" t="str">
        <f aca="false">'[3]7'!$B$24</f>
        <v>КАША РИСОВАЯ РАССЫПЧАТАЯ</v>
      </c>
      <c r="E76" s="24"/>
      <c r="F76" s="24"/>
      <c r="G76" s="24"/>
      <c r="H76" s="24"/>
      <c r="I76" s="26" t="n">
        <v>180</v>
      </c>
      <c r="J76" s="27" t="n">
        <f aca="false">'[4]15'!$BK$24</f>
        <v>10.79671</v>
      </c>
      <c r="K76" s="25" t="n">
        <v>248</v>
      </c>
      <c r="L76" s="25" t="n">
        <v>4.4</v>
      </c>
      <c r="M76" s="25" t="n">
        <v>4.7</v>
      </c>
      <c r="N76" s="25" t="n">
        <v>45</v>
      </c>
    </row>
    <row r="77" customFormat="false" ht="16.5" hidden="false" customHeight="true" outlineLevel="0" collapsed="false">
      <c r="A77" s="23"/>
      <c r="C77" s="40" t="s">
        <v>43</v>
      </c>
      <c r="D77" s="24" t="str">
        <f aca="false">'[3]7'!$B$25</f>
        <v>КОМПОТ ИЗ СУХОФРУКТОВ</v>
      </c>
      <c r="E77" s="24"/>
      <c r="F77" s="24"/>
      <c r="G77" s="24"/>
      <c r="H77" s="24"/>
      <c r="I77" s="26" t="n">
        <v>200</v>
      </c>
      <c r="J77" s="27" t="n">
        <f aca="false">'[4]15'!$BK$25</f>
        <v>4.6046</v>
      </c>
      <c r="K77" s="25" t="n">
        <v>123</v>
      </c>
      <c r="L77" s="25" t="n">
        <v>0.5</v>
      </c>
      <c r="M77" s="25" t="n">
        <v>0.1</v>
      </c>
      <c r="N77" s="25" t="n">
        <v>30.9</v>
      </c>
    </row>
    <row r="78" customFormat="false" ht="15.75" hidden="false" customHeight="true" outlineLevel="0" collapsed="false">
      <c r="A78" s="23"/>
      <c r="C78" s="40" t="s">
        <v>44</v>
      </c>
      <c r="D78" s="37" t="str">
        <f aca="false">'[3]7'!$B$26</f>
        <v>ХЛЕБ</v>
      </c>
      <c r="E78" s="38"/>
      <c r="F78" s="38"/>
      <c r="G78" s="38"/>
      <c r="H78" s="39"/>
      <c r="I78" s="26" t="n">
        <v>50</v>
      </c>
      <c r="J78" s="27" t="n">
        <f aca="false">'[4]15'!$BK$26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'[3]4'!$B$27</f>
        <v>0</v>
      </c>
      <c r="E79" s="38"/>
      <c r="F79" s="38"/>
      <c r="G79" s="38"/>
      <c r="H79" s="39"/>
      <c r="I79" s="40"/>
      <c r="J79" s="27" t="n">
        <f aca="false">'[3]4'!$BK$27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2" t="n">
        <f aca="false">'[3]3'!$B$28</f>
        <v>0</v>
      </c>
      <c r="E80" s="62"/>
      <c r="F80" s="62"/>
      <c r="G80" s="62"/>
      <c r="H80" s="62"/>
      <c r="I80" s="43"/>
      <c r="J80" s="63" t="n">
        <f aca="false">'[3]3'!$BK$28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69.3045126</v>
      </c>
      <c r="K81" s="22" t="n">
        <f aca="false">SUM(K72:K80)</f>
        <v>1070.5</v>
      </c>
      <c r="L81" s="30" t="n">
        <f aca="false">SUM(L72:L80)</f>
        <v>28.3</v>
      </c>
      <c r="M81" s="30" t="n">
        <f aca="false">SUM(M72:M80)</f>
        <v>40.6</v>
      </c>
      <c r="N81" s="30" t="n">
        <f aca="false">SUM(N72:N80)</f>
        <v>137.9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5"/>
      <c r="E97" s="65"/>
      <c r="F97" s="65"/>
      <c r="G97" s="65"/>
      <c r="H97" s="65"/>
      <c r="I97" s="64"/>
      <c r="J97" s="66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4"/>
      <c r="J98" s="66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4"/>
      <c r="J99" s="66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6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4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4"/>
      <c r="J105" s="66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4"/>
      <c r="J106" s="66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4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4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4"/>
      <c r="J109" s="66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4"/>
      <c r="J110" s="66"/>
      <c r="K110" s="68"/>
      <c r="L110" s="68"/>
      <c r="M110" s="68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6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2024-01-29T07:52:27Z</dcterms:modified>
  <cp:revision>0</cp:revision>
  <dc:subject/>
  <dc:title/>
</cp:coreProperties>
</file>