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8.xml.rels" ContentType="application/vnd.openxmlformats-package.relationships+xml"/>
  <Override PartName="/xl/externalLinks/_rels/externalLink7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5 янва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<sst xmlns="http://schemas.openxmlformats.org/spreadsheetml/2006/main" count="157" uniqueCount="52">
  <si>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</si>
  <si>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</si>
  <si>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</si>
  <si>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</si>
  <si>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</si>
  <si>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</si>
  <si>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</si>
  <si>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</si>
  <si>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</si>
  <si>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</si>
  <si>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</si>
  <si>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</si>
  <si>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</si>
  <si>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</si>
  <si>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</si>
  <si>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</si>
  <si>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</si>
  <si>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</si>
  <si>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</si>
  <si>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</si>
  <si>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</si>
  <si>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</si>
  <si>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</si>
  <si>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</si>
  <si>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</si>
  <si>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</si>
  <si>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</si>
  <si>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</si>
  <si>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</si>
  <si>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</si>
  <si>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</si>
  <si>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</si>
  <si>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</si>
  <si>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</si>
  <si>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</si>
  <si>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</si>
  <si>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</si>
  <si>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</si>
  <si>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</si>
  <si>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</si>
  <si>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</si>
  <si>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</si>
  <si>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январь</t>
  </si>
  <si>
    <t xml:space="preserve">2024 год.</t>
  </si>
  <si>
    <t xml:space="preserve">74№193</t>
  </si>
  <si>
    <t xml:space="preserve">201№304</t>
  </si>
  <si>
    <t xml:space="preserve">30\10</t>
  </si>
  <si>
    <t xml:space="preserve">41№32</t>
  </si>
  <si>
    <t xml:space="preserve">83№63(1)</t>
  </si>
  <si>
    <t xml:space="preserve">181№136</t>
  </si>
  <si>
    <t xml:space="preserve">68№167</t>
  </si>
  <si>
    <t xml:space="preserve">207№310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</si>
</sst>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6.xml"/><Relationship Id="rId9" Type="http://schemas.openxmlformats.org/officeDocument/2006/relationships/externalLink" Target="externalLinks/externalLink7.xml"/><Relationship Id="rId10" Type="http://schemas.openxmlformats.org/officeDocument/2006/relationships/externalLink" Target="externalLinks/externalLink8.xml"/><Relationship Id="rId11" Type="http://schemas.openxmlformats.org/officeDocument/2006/relationships/externalLink" Target="externalLinks/externalLink5.xml"/><Relationship Id="rId12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.xls" TargetMode="External"/>
</Relationships>
</file>

<file path=xl/externalLinks/_rels/externalLink7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_rels/externalLink8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103;&#1085;&#1074;&#1072;&#1088;&#1100;%2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>
        <row r="27">
          <cell r="BK27">
            <v>0</v>
          </cell>
        </row>
      </sheetData>
      <sheetData sheetId="4"/>
      <sheetData sheetId="5"/>
      <sheetData sheetId="6">
        <row r="21">
          <cell r="B21" t="str">
            <v>САЛАТ ШКОЛЬНЫЙ</v>
          </cell>
        </row>
        <row r="22">
          <cell r="B22" t="str">
            <v>СУП КАРТОФЕЛЬНЫЙ С ПШЕНОМ</v>
          </cell>
        </row>
        <row r="23">
          <cell r="B23" t="str">
            <v>КОТЛЕТА РУБЛЕННАЯ ИЗ МЯСА ПТ.</v>
          </cell>
        </row>
        <row r="24">
          <cell r="B24" t="str">
            <v>КАША РИСОВАЯ РАССЫПЧАТАЯ</v>
          </cell>
        </row>
        <row r="25">
          <cell r="B25" t="str">
            <v>КОМПОТ ИЗ СУХОФРУКТОВ</v>
          </cell>
        </row>
        <row r="26">
          <cell r="B26" t="str">
            <v>ХЛЕБ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15</v>
          </cell>
        </row>
        <row r="21">
          <cell r="BK21">
            <v>6.0071146</v>
          </cell>
        </row>
        <row r="22">
          <cell r="BK22">
            <v>2.181278</v>
          </cell>
        </row>
        <row r="23">
          <cell r="BK23">
            <v>45.21803</v>
          </cell>
        </row>
        <row r="24">
          <cell r="BK24">
            <v>10.79671</v>
          </cell>
        </row>
        <row r="25">
          <cell r="BK25">
            <v>4.6046</v>
          </cell>
        </row>
        <row r="26">
          <cell r="BK26">
            <v>2.6665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ГРЕЧНЕВАЯ ВЯЗКАЯ</v>
          </cell>
        </row>
        <row r="8">
          <cell r="B8" t="str">
            <v>КОФЕЙНЫЙ НАПИТОК</v>
          </cell>
        </row>
        <row r="9">
          <cell r="B9" t="str">
            <v>БАТОН С ПОВИДЛОМ</v>
          </cell>
        </row>
        <row r="21">
          <cell r="B21" t="str">
            <v>КАША ГРЕЧНЕВАЯ ВЯЗКАЯ</v>
          </cell>
        </row>
        <row r="22">
          <cell r="B22" t="str">
            <v>КОФЕЙНЫЙ НАПИТОК</v>
          </cell>
        </row>
        <row r="23">
          <cell r="B23" t="str">
            <v>БАТОН С ПОВИДЛОМ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>
        <row r="7">
          <cell r="BK7">
            <v>15.000078</v>
          </cell>
        </row>
        <row r="8">
          <cell r="BK8">
            <v>1.896416</v>
          </cell>
        </row>
        <row r="9">
          <cell r="BK9">
            <v>2.754</v>
          </cell>
        </row>
        <row r="21">
          <cell r="BK21">
            <v>15.000078</v>
          </cell>
        </row>
        <row r="22">
          <cell r="BK22">
            <v>1.896416</v>
          </cell>
        </row>
        <row r="23">
          <cell r="BK23">
            <v>2.754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'[6]5'!$B$1</f>
        <v>15</v>
      </c>
      <c r="M55" s="9" t="s">
        <v>42</v>
      </c>
      <c r="N55" s="4" t="s">
        <v>43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19" t="s">
        <v>34</v>
      </c>
      <c r="E61" s="19"/>
      <c r="F61" s="19"/>
      <c r="G61" s="19"/>
      <c r="H61" s="19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44</v>
      </c>
      <c r="D62" s="24" t="str">
        <f aca="false">'[7]7'!$B$7</f>
        <v>КАША ГРЕЧНЕВАЯ ВЯЗКАЯ</v>
      </c>
      <c r="E62" s="24"/>
      <c r="F62" s="24"/>
      <c r="G62" s="24"/>
      <c r="H62" s="24"/>
      <c r="I62" s="20" t="n">
        <v>200</v>
      </c>
      <c r="J62" s="21" t="n">
        <f aca="false">'[8]5'!$BK$7</f>
        <v>15.000078</v>
      </c>
      <c r="K62" s="36" t="n">
        <v>147.6</v>
      </c>
      <c r="L62" s="25" t="n">
        <v>6.7</v>
      </c>
      <c r="M62" s="25" t="n">
        <v>7.6</v>
      </c>
      <c r="N62" s="25" t="n">
        <v>32.6</v>
      </c>
    </row>
    <row r="63" customFormat="false" ht="13.5" hidden="false" customHeight="true" outlineLevel="0" collapsed="false">
      <c r="A63" s="23"/>
      <c r="C63" s="40" t="s">
        <v>45</v>
      </c>
      <c r="D63" s="24" t="str">
        <f aca="false">'[7]7'!$B$8</f>
        <v>КОФЕЙНЫЙ НАПИТОК</v>
      </c>
      <c r="E63" s="24"/>
      <c r="F63" s="24"/>
      <c r="G63" s="24"/>
      <c r="H63" s="24"/>
      <c r="I63" s="26" t="n">
        <v>200</v>
      </c>
      <c r="J63" s="27" t="n">
        <f aca="false">'[8]5'!$BK$8</f>
        <v>1.896416</v>
      </c>
      <c r="K63" s="25" t="n">
        <v>76</v>
      </c>
      <c r="L63" s="25" t="n">
        <v>0.2</v>
      </c>
      <c r="M63" s="25" t="n">
        <v>0.1</v>
      </c>
      <c r="N63" s="25" t="n">
        <v>17.2</v>
      </c>
    </row>
    <row r="64" customFormat="false" ht="13.5" hidden="false" customHeight="true" outlineLevel="0" collapsed="false">
      <c r="A64" s="23"/>
      <c r="C64" s="40" t="n">
        <v>366</v>
      </c>
      <c r="D64" s="24" t="str">
        <f aca="false">'[7]7'!$B$9</f>
        <v>БАТОН С ПОВИДЛОМ</v>
      </c>
      <c r="E64" s="24"/>
      <c r="F64" s="24"/>
      <c r="G64" s="24"/>
      <c r="H64" s="24"/>
      <c r="I64" s="26" t="s">
        <v>46</v>
      </c>
      <c r="J64" s="27" t="n">
        <f aca="false">'[8]5'!$BK$9</f>
        <v>2.754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24" t="s">
        <v>23</v>
      </c>
      <c r="E65" s="24"/>
      <c r="F65" s="24"/>
      <c r="G65" s="24"/>
      <c r="H65" s="24"/>
      <c r="I65" s="26" t="n">
        <f aca="false">SUM(I62:I64)</f>
        <v>400</v>
      </c>
      <c r="J65" s="27" t="n">
        <f aca="false">SUM(J62:J64)</f>
        <v>19.650494</v>
      </c>
      <c r="K65" s="26" t="n">
        <f aca="false">SUM(K62:K64)</f>
        <v>297.4</v>
      </c>
      <c r="L65" s="26" t="n">
        <f aca="false">SUM(L62:L64)</f>
        <v>9.27</v>
      </c>
      <c r="M65" s="26" t="n">
        <f aca="false">SUM(M62:M64)</f>
        <v>8</v>
      </c>
      <c r="N65" s="26" t="n">
        <f aca="false">SUM(N62:N64)</f>
        <v>64.29</v>
      </c>
    </row>
    <row r="66" customFormat="false" ht="13.5" hidden="false" customHeight="true" outlineLevel="0" collapsed="false">
      <c r="A66" s="23"/>
      <c r="C66" s="23"/>
      <c r="D66" s="32" t="s">
        <v>36</v>
      </c>
      <c r="E66" s="32"/>
      <c r="F66" s="32"/>
      <c r="G66" s="32"/>
      <c r="H66" s="32"/>
      <c r="I66" s="26"/>
      <c r="J66" s="27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44</v>
      </c>
      <c r="D67" s="24" t="str">
        <f aca="false">'[7]7'!$B$21</f>
        <v>КАША ГРЕЧНЕВАЯ ВЯЗКАЯ</v>
      </c>
      <c r="E67" s="24"/>
      <c r="F67" s="24"/>
      <c r="G67" s="24"/>
      <c r="H67" s="24"/>
      <c r="I67" s="20" t="n">
        <v>200</v>
      </c>
      <c r="J67" s="21" t="n">
        <f aca="false">'[8]5'!$BK$21</f>
        <v>15.000078</v>
      </c>
      <c r="K67" s="36" t="n">
        <v>147.6</v>
      </c>
      <c r="L67" s="25" t="n">
        <v>7.44</v>
      </c>
      <c r="M67" s="25" t="n">
        <v>8.44</v>
      </c>
      <c r="N67" s="70" t="n">
        <v>36.22</v>
      </c>
    </row>
    <row r="68" customFormat="false" ht="13.5" hidden="false" customHeight="true" outlineLevel="0" collapsed="false">
      <c r="A68" s="23"/>
      <c r="C68" s="40" t="s">
        <v>45</v>
      </c>
      <c r="D68" s="24" t="str">
        <f aca="false">'[7]7'!$B$22</f>
        <v>КОФЕЙНЫЙ НАПИТОК</v>
      </c>
      <c r="E68" s="24"/>
      <c r="F68" s="24"/>
      <c r="G68" s="24"/>
      <c r="H68" s="24"/>
      <c r="I68" s="26" t="n">
        <v>200</v>
      </c>
      <c r="J68" s="27" t="n">
        <f aca="false">'[8]5'!$BK$22</f>
        <v>1.896416</v>
      </c>
      <c r="K68" s="25" t="n">
        <v>76</v>
      </c>
      <c r="L68" s="25" t="n">
        <f aca="false">G68</f>
        <v>0</v>
      </c>
      <c r="M68" s="25" t="n">
        <f aca="false">H68</f>
        <v>0</v>
      </c>
      <c r="N68" s="70" t="n">
        <f aca="false">I68</f>
        <v>200</v>
      </c>
    </row>
    <row r="69" customFormat="false" ht="16.5" hidden="false" customHeight="true" outlineLevel="0" collapsed="false">
      <c r="A69" s="23"/>
      <c r="C69" s="40" t="n">
        <v>366</v>
      </c>
      <c r="D69" s="24" t="str">
        <f aca="false">'[7]7'!$B$23</f>
        <v>БАТОН С ПОВИДЛОМ</v>
      </c>
      <c r="E69" s="24"/>
      <c r="F69" s="24"/>
      <c r="G69" s="24"/>
      <c r="H69" s="24"/>
      <c r="I69" s="26" t="s">
        <v>46</v>
      </c>
      <c r="J69" s="27" t="n">
        <f aca="false">'[8]5'!$BK$23</f>
        <v>2.754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19" t="s">
        <v>23</v>
      </c>
      <c r="E70" s="19"/>
      <c r="F70" s="19"/>
      <c r="G70" s="19"/>
      <c r="H70" s="19"/>
      <c r="I70" s="28" t="n">
        <f aca="false">SUM(I67:I69)</f>
        <v>400</v>
      </c>
      <c r="J70" s="29" t="n">
        <f aca="false">SUM(J67:J69)</f>
        <v>19.650494</v>
      </c>
      <c r="K70" s="28" t="n">
        <f aca="false">SUM(K67:K69)</f>
        <v>297.4</v>
      </c>
      <c r="L70" s="28" t="n">
        <f aca="false">SUM(L67:L69)</f>
        <v>9.81</v>
      </c>
      <c r="M70" s="28" t="n">
        <f aca="false">SUM(M67:M69)</f>
        <v>8.74</v>
      </c>
      <c r="N70" s="28" t="n">
        <f aca="false">SUM(N67:N69)</f>
        <v>250.71</v>
      </c>
    </row>
    <row r="71" customFormat="false" ht="13.5" hidden="false" customHeight="true" outlineLevel="0" collapsed="false">
      <c r="A71" s="30"/>
      <c r="B71" s="31" t="s">
        <v>24</v>
      </c>
      <c r="C71" s="30"/>
      <c r="D71" s="19"/>
      <c r="E71" s="19"/>
      <c r="F71" s="19"/>
      <c r="G71" s="19"/>
      <c r="H71" s="19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32" t="s">
        <v>36</v>
      </c>
      <c r="E72" s="32"/>
      <c r="F72" s="32"/>
      <c r="G72" s="32"/>
      <c r="H72" s="32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47</v>
      </c>
      <c r="D73" s="24" t="str">
        <f aca="false">'[5]7'!$B$21</f>
        <v>САЛАТ ШКОЛЬНЫЙ</v>
      </c>
      <c r="E73" s="24"/>
      <c r="F73" s="24"/>
      <c r="G73" s="24"/>
      <c r="H73" s="24"/>
      <c r="I73" s="26" t="n">
        <v>100</v>
      </c>
      <c r="J73" s="35" t="n">
        <f aca="false">'[6]5'!$BK$21</f>
        <v>6.0071146</v>
      </c>
      <c r="K73" s="36" t="n">
        <v>108</v>
      </c>
      <c r="L73" s="36" t="n">
        <v>1.7</v>
      </c>
      <c r="M73" s="36" t="n">
        <v>7.4</v>
      </c>
      <c r="N73" s="69" t="n">
        <v>7.4</v>
      </c>
    </row>
    <row r="74" customFormat="false" ht="15.75" hidden="false" customHeight="true" outlineLevel="0" collapsed="false">
      <c r="A74" s="23"/>
      <c r="C74" s="40" t="s">
        <v>48</v>
      </c>
      <c r="D74" s="24" t="str">
        <f aca="false">'[5]7'!$B$22</f>
        <v>СУП КАРТОФЕЛЬНЫЙ С ПШЕНОМ</v>
      </c>
      <c r="E74" s="24"/>
      <c r="F74" s="24"/>
      <c r="G74" s="24"/>
      <c r="H74" s="24"/>
      <c r="I74" s="26" t="n">
        <v>250</v>
      </c>
      <c r="J74" s="27" t="n">
        <f aca="false">'[6]5'!$BK$22</f>
        <v>2.181278</v>
      </c>
      <c r="K74" s="25" t="n">
        <v>113</v>
      </c>
      <c r="L74" s="25" t="n">
        <v>2.6</v>
      </c>
      <c r="M74" s="25" t="n">
        <v>2.1</v>
      </c>
      <c r="N74" s="25" t="n">
        <v>19.3</v>
      </c>
    </row>
    <row r="75" customFormat="false" ht="15.75" hidden="false" customHeight="true" outlineLevel="0" collapsed="false">
      <c r="A75" s="23"/>
      <c r="C75" s="40" t="s">
        <v>49</v>
      </c>
      <c r="D75" s="37" t="str">
        <f aca="false">'[5]7'!$B$23</f>
        <v>КОТЛЕТА РУБЛЕННАЯ ИЗ МЯСА ПТ.</v>
      </c>
      <c r="E75" s="38"/>
      <c r="F75" s="38"/>
      <c r="G75" s="38"/>
      <c r="H75" s="39"/>
      <c r="I75" s="26" t="n">
        <v>120</v>
      </c>
      <c r="J75" s="27" t="n">
        <f aca="false">'[6]5'!$BK$23</f>
        <v>45.21803</v>
      </c>
      <c r="K75" s="25" t="n">
        <v>382</v>
      </c>
      <c r="L75" s="25" t="n">
        <v>18</v>
      </c>
      <c r="M75" s="25" t="n">
        <v>25.7</v>
      </c>
      <c r="N75" s="70" t="n">
        <v>18.6</v>
      </c>
      <c r="O75" s="48"/>
    </row>
    <row r="76" customFormat="false" ht="16.5" hidden="false" customHeight="true" outlineLevel="0" collapsed="false">
      <c r="A76" s="23"/>
      <c r="C76" s="40" t="s">
        <v>50</v>
      </c>
      <c r="D76" s="24" t="str">
        <f aca="false">'[5]7'!$B$24</f>
        <v>КАША РИСОВАЯ РАССЫПЧАТАЯ</v>
      </c>
      <c r="E76" s="24"/>
      <c r="F76" s="24"/>
      <c r="G76" s="24"/>
      <c r="H76" s="24"/>
      <c r="I76" s="26" t="n">
        <v>180</v>
      </c>
      <c r="J76" s="27" t="n">
        <f aca="false">'[6]5'!$BK$24</f>
        <v>10.79671</v>
      </c>
      <c r="K76" s="25" t="n">
        <v>248</v>
      </c>
      <c r="L76" s="25" t="n">
        <v>4.4</v>
      </c>
      <c r="M76" s="25" t="n">
        <v>4.7</v>
      </c>
      <c r="N76" s="25" t="n">
        <v>45</v>
      </c>
    </row>
    <row r="77" customFormat="false" ht="16.5" hidden="false" customHeight="true" outlineLevel="0" collapsed="false">
      <c r="A77" s="23"/>
      <c r="C77" s="40" t="s">
        <v>51</v>
      </c>
      <c r="D77" s="24" t="str">
        <f aca="false">'[5]7'!$B$25</f>
        <v>КОМПОТ ИЗ СУХОФРУКТОВ</v>
      </c>
      <c r="E77" s="24"/>
      <c r="F77" s="24"/>
      <c r="G77" s="24"/>
      <c r="H77" s="24"/>
      <c r="I77" s="26" t="n">
        <v>200</v>
      </c>
      <c r="J77" s="27" t="n">
        <f aca="false">'[6]5'!$BK$25</f>
        <v>4.6046</v>
      </c>
      <c r="K77" s="25" t="n">
        <v>123</v>
      </c>
      <c r="L77" s="25" t="n">
        <v>0.5</v>
      </c>
      <c r="M77" s="25" t="n">
        <v>0.1</v>
      </c>
      <c r="N77" s="25" t="n">
        <v>30.9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'[5]7'!$B$26</f>
        <v>ХЛЕБ</v>
      </c>
      <c r="E78" s="38"/>
      <c r="F78" s="38"/>
      <c r="G78" s="38"/>
      <c r="H78" s="39"/>
      <c r="I78" s="26" t="n">
        <v>50</v>
      </c>
      <c r="J78" s="27" t="n">
        <f aca="false">'[6]5'!$BK$26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40"/>
      <c r="D79" s="37" t="n">
        <f aca="false">'[5]4'!$B$27</f>
        <v>0</v>
      </c>
      <c r="E79" s="38"/>
      <c r="F79" s="38"/>
      <c r="G79" s="38"/>
      <c r="H79" s="39"/>
      <c r="I79" s="40"/>
      <c r="J79" s="27" t="n">
        <f aca="false">'[5]4'!$BK$27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89" t="n">
        <f aca="false">'[5]3'!$B$28</f>
        <v>0</v>
      </c>
      <c r="E80" s="89"/>
      <c r="F80" s="89"/>
      <c r="G80" s="89"/>
      <c r="H80" s="89"/>
      <c r="I80" s="43"/>
      <c r="J80" s="90" t="n">
        <f aca="false">'[5]3'!$BK$28</f>
        <v>0</v>
      </c>
      <c r="K80" s="43"/>
      <c r="L80" s="43"/>
      <c r="M80" s="43"/>
      <c r="N80" s="43"/>
    </row>
    <row r="81" customFormat="false" ht="16.5" hidden="false" customHeight="true" outlineLevel="0" collapsed="false">
      <c r="A81" s="45"/>
      <c r="B81" s="46"/>
      <c r="C81" s="45"/>
      <c r="D81" s="19" t="s">
        <v>23</v>
      </c>
      <c r="E81" s="19"/>
      <c r="F81" s="19"/>
      <c r="G81" s="19"/>
      <c r="H81" s="19"/>
      <c r="I81" s="22" t="n">
        <f aca="false">SUM(I73:I80)</f>
        <v>900</v>
      </c>
      <c r="J81" s="47" t="n">
        <f aca="false">SUM(J73:J80)</f>
        <v>71.4742326</v>
      </c>
      <c r="K81" s="22" t="n">
        <f aca="false">SUM(K72:K80)</f>
        <v>1070.5</v>
      </c>
      <c r="L81" s="30" t="n">
        <f aca="false">SUM(L72:L80)</f>
        <v>28.3</v>
      </c>
      <c r="M81" s="30" t="n">
        <f aca="false">SUM(M72:M80)</f>
        <v>40.6</v>
      </c>
      <c r="N81" s="30" t="n">
        <f aca="false">SUM(N72:N80)</f>
        <v>137.9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/>
      <c r="F83" s="50"/>
      <c r="G83" s="50"/>
      <c r="H83" s="50"/>
      <c r="I83" s="50"/>
      <c r="J83" s="48"/>
      <c r="K83" s="48"/>
      <c r="L83" s="50"/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08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6:H76"/>
    <mergeCell ref="D77:H77"/>
    <mergeCell ref="D80:H80"/>
    <mergeCell ref="D81:H8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2023-12-11T09:22:43Z</cp:lastPrinted>
  <dcterms:modified xsi:type="dcterms:W3CDTF">2024-01-15T07:15:48Z</dcterms:modified>
  <cp:revision>0</cp:revision>
  <dc:subject/>
  <dc:title/>
</cp:coreProperties>
</file>