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30 ноября " sheetId="1" state="visible" r:id="rId2"/>
    <sheet name="11 января    " sheetId="2" state="visible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<sst xmlns="http://schemas.openxmlformats.org/spreadsheetml/2006/main" count="157" uniqueCount="51">
  <si>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</si>
  <si>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</si>
  <si>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</si>
  <si>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</si>
  <si>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</si>
  <si>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</si>
  <si>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</si>
  <si>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</si>
  <si>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</si>
  <si>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</si>
  <si>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</si>
  <si>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</si>
  <si>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</si>
  <si>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</si>
  <si>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</si>
  <si>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</si>
  <si>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</si>
  <si>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</si>
  <si>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</si>
  <si>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</si>
  <si>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</si>
  <si>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</si>
  <si>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</si>
  <si>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</si>
  <si>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</si>
  <si>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</si>
  <si>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</si>
  <si>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</si>
  <si>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</si>
  <si>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</si>
  <si>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</si>
  <si>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</si>
  <si>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</si>
  <si>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</si>
  <si>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</si>
  <si>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</si>
  <si>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</si>
  <si>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</si>
  <si>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</si>
  <si>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</si>
  <si>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</si>
  <si>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</si>
  <si>
    <t xml:space="preserve">январь</t>
  </si>
  <si>
    <t xml:space="preserve">2024 год.</t>
  </si>
  <si>
    <t xml:space="preserve">89№208</t>
  </si>
  <si>
    <t xml:space="preserve">208№311</t>
  </si>
  <si>
    <t xml:space="preserve">30\10</t>
  </si>
  <si>
    <t xml:space="preserve">51№42</t>
  </si>
  <si>
    <t xml:space="preserve">74№55(1)</t>
  </si>
  <si>
    <t xml:space="preserve">183№138(1)</t>
  </si>
  <si>
    <t xml:space="preserve">201№304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</si>
</sst>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6.xml"/><Relationship Id="rId9" Type="http://schemas.openxmlformats.org/officeDocument/2006/relationships/externalLink" Target="externalLinks/externalLink7.xml"/><Relationship Id="rId10" Type="http://schemas.openxmlformats.org/officeDocument/2006/relationships/externalLink" Target="externalLinks/externalLink8.xml"/><Relationship Id="rId11" Type="http://schemas.openxmlformats.org/officeDocument/2006/relationships/externalLink" Target="externalLinks/externalLink5.xml"/><Relationship Id="rId12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%20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 t="str">
            <v>МАКАРОНЫ ОТВАРНЫЕ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 МОРК С ЗЕЛ ГОРОШКОМ</v>
          </cell>
        </row>
        <row r="21">
          <cell r="BK21">
            <v>13.90519</v>
          </cell>
        </row>
        <row r="22">
          <cell r="B22" t="str">
            <v>БОРЩС КАРТОФЕЛЕМ И КАПУСТОЙ</v>
          </cell>
        </row>
        <row r="22">
          <cell r="BK22">
            <v>10.417149</v>
          </cell>
        </row>
        <row r="23">
          <cell r="B23" t="str">
            <v>КНЕЛИ КУРИНЫЕ С РИСОМ</v>
          </cell>
        </row>
        <row r="23">
          <cell r="BK23">
            <v>41.56228</v>
          </cell>
        </row>
        <row r="24">
          <cell r="BK24">
            <v>7.34255</v>
          </cell>
        </row>
        <row r="25">
          <cell r="B25" t="str">
            <v>ЧАЙ</v>
          </cell>
        </row>
        <row r="25">
          <cell r="BK25">
            <v>1.52798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27" t="str">
            <v>БАТОН</v>
          </cell>
        </row>
        <row r="27">
          <cell r="BK27">
            <v>2.7426</v>
          </cell>
        </row>
        <row r="28">
          <cell r="B28" t="str">
            <v>СДОБНАЯ БУЛОЧКА</v>
          </cell>
        </row>
        <row r="28">
          <cell r="BK28">
            <v>15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  <row r="7">
          <cell r="BK7">
            <v>14.709148</v>
          </cell>
        </row>
        <row r="8">
          <cell r="BK8">
            <v>2.7429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МОЛ,"ДРУЖБА"</v>
          </cell>
        </row>
        <row r="21">
          <cell r="BK21">
            <v>16.180794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B8" t="str">
            <v>БАТОН  С МАСЛОМ</v>
          </cell>
        </row>
        <row r="22">
          <cell r="B22" t="str">
            <v>БАТОН  С МАСЛОМ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7">
          <cell r="BK27">
            <v>0</v>
          </cell>
        </row>
      </sheetData>
      <sheetData sheetId="3"/>
      <sheetData sheetId="4">
        <row r="21">
          <cell r="B21" t="str">
            <v>ВИНЕГРЕТ ОВОЩНОЙ</v>
          </cell>
        </row>
        <row r="22">
          <cell r="B22" t="str">
            <v>ЩИ ИЗ СВЕЖЕЙ КАПУСТЫ С КАРТОФЕЛЕМ</v>
          </cell>
        </row>
        <row r="23">
          <cell r="B23" t="str">
            <v>ПЛОВ ИЗ КУРИЦЫ</v>
          </cell>
        </row>
        <row r="24">
          <cell r="B24" t="str">
            <v>КОФЕЙНЫЙ НАПИТОК</v>
          </cell>
        </row>
        <row r="25">
          <cell r="B25" t="str">
            <v>ХЛЕБ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1">
          <cell r="B1">
            <v>11</v>
          </cell>
        </row>
        <row r="21">
          <cell r="BK21">
            <v>0.373345</v>
          </cell>
        </row>
        <row r="22">
          <cell r="BK22">
            <v>3.1631</v>
          </cell>
        </row>
        <row r="23">
          <cell r="BK23">
            <v>38.487528</v>
          </cell>
        </row>
        <row r="24">
          <cell r="BK24">
            <v>11.729884</v>
          </cell>
        </row>
        <row r="25">
          <cell r="BK25">
            <v>2.6665</v>
          </cell>
        </row>
        <row r="26">
          <cell r="BK2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</sheetNames>
    <sheetDataSet>
      <sheetData sheetId="0"/>
      <sheetData sheetId="1"/>
      <sheetData sheetId="2"/>
      <sheetData sheetId="3"/>
      <sheetData sheetId="4">
        <row r="7">
          <cell r="B7" t="str">
            <v>КАША МОЛОЧНАЯ ПШЕННАЯ</v>
          </cell>
        </row>
        <row r="8">
          <cell r="B8" t="str">
            <v>КОМПОТ ИЗ ЯГОД</v>
          </cell>
        </row>
        <row r="22">
          <cell r="B22" t="str">
            <v>КАША МОЛОЧНАЯ ПШЕННАЯ</v>
          </cell>
        </row>
        <row r="23">
          <cell r="B23" t="str">
            <v>КОМПОТ ИЗ ЯГОД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>
        <row r="7">
          <cell r="BK7">
            <v>13.32556</v>
          </cell>
        </row>
        <row r="8">
          <cell r="BK8">
            <v>1.1505</v>
          </cell>
        </row>
        <row r="9">
          <cell r="BK9">
            <v>2.754</v>
          </cell>
        </row>
        <row r="22">
          <cell r="BK22">
            <v>14.16679</v>
          </cell>
        </row>
        <row r="23">
          <cell r="BK23">
            <v>1.1505</v>
          </cell>
        </row>
        <row r="24">
          <cell r="BK24">
            <v>2.754</v>
          </cell>
        </row>
      </sheetData>
      <sheetData sheetId="3">
        <row r="8">
          <cell r="B8" t="str">
            <v>БАТОН С ПОВИДЛОМ</v>
          </cell>
        </row>
        <row r="22">
          <cell r="B22" t="str">
            <v>БАТОН С ПОВИДЛОМ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false" showOutlineSymbols="true" defaultGridColor="true" view="normal" topLeftCell="A70" colorId="64" zoomScale="100" zoomScaleNormal="100" zoomScalePageLayoutView="100" workbookViewId="0">
      <selection pane="topLeft" activeCell="C86" activeCellId="0" sqref="C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'[3]18'!$B$1</f>
        <v>30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37" t="str">
        <f aca="false">'[4]8'!$B$7</f>
        <v>КАША МОЛ,"ДРУЖБА"</v>
      </c>
      <c r="E62" s="38"/>
      <c r="F62" s="38"/>
      <c r="G62" s="38"/>
      <c r="H62" s="39"/>
      <c r="I62" s="20" t="n">
        <v>200</v>
      </c>
      <c r="J62" s="21" t="n">
        <f aca="false">'[4]8'!$BK$7</f>
        <v>14.709148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'[4]18'!$B$8</f>
        <v>БАТОН  С МАСЛОМ</v>
      </c>
      <c r="E63" s="38"/>
      <c r="F63" s="38"/>
      <c r="G63" s="38"/>
      <c r="H63" s="39"/>
      <c r="I63" s="26" t="n">
        <v>30</v>
      </c>
      <c r="J63" s="27" t="n">
        <f aca="false">'[4]8'!$BK$8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'[4]8'!$B$9</f>
        <v>ЧАЙ</v>
      </c>
      <c r="E64" s="38"/>
      <c r="F64" s="38"/>
      <c r="G64" s="38"/>
      <c r="H64" s="39"/>
      <c r="I64" s="26" t="n">
        <v>200</v>
      </c>
      <c r="J64" s="27" t="n">
        <f aca="false">'[4]8'!$BK$9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430</v>
      </c>
      <c r="J65" s="27" t="n">
        <f aca="false">SUM(J62:J64)</f>
        <v>18.591538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66" t="s">
        <v>36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37" t="str">
        <f aca="false">'[4]8'!$B$21</f>
        <v>КАША МОЛ,"ДРУЖБА"</v>
      </c>
      <c r="E67" s="38"/>
      <c r="F67" s="38"/>
      <c r="G67" s="38"/>
      <c r="H67" s="39"/>
      <c r="I67" s="20" t="n">
        <v>200</v>
      </c>
      <c r="J67" s="21" t="n">
        <f aca="false">'[4]8'!$BK$21</f>
        <v>16.180794</v>
      </c>
      <c r="K67" s="36" t="n">
        <v>240</v>
      </c>
      <c r="L67" s="36" t="n">
        <v>6.33</v>
      </c>
      <c r="M67" s="36" t="n">
        <v>8.68</v>
      </c>
      <c r="N67" s="69" t="n">
        <v>33.44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'[4]18'!$B$22</f>
        <v>БАТОН  С МАСЛОМ</v>
      </c>
      <c r="E68" s="38"/>
      <c r="F68" s="38"/>
      <c r="G68" s="38"/>
      <c r="H68" s="39"/>
      <c r="I68" s="26" t="n">
        <v>30</v>
      </c>
      <c r="J68" s="27" t="n">
        <f aca="false">'[4]8'!$BK$22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'[4]8'!$B$23</f>
        <v>ЧАЙ</v>
      </c>
      <c r="E69" s="38"/>
      <c r="F69" s="38"/>
      <c r="G69" s="38"/>
      <c r="H69" s="39"/>
      <c r="I69" s="26" t="n">
        <v>200</v>
      </c>
      <c r="J69" s="27" t="n">
        <f aca="false">'[4]8'!$BK$23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20.063184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36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37</v>
      </c>
      <c r="D73" s="37" t="str">
        <f aca="false">'[3]18'!$B$21</f>
        <v>САЛАТ ИЗ МОРК С ЗЕЛ ГОРОШКОМ</v>
      </c>
      <c r="E73" s="38"/>
      <c r="F73" s="38"/>
      <c r="G73" s="38"/>
      <c r="H73" s="39"/>
      <c r="I73" s="26" t="n">
        <v>100</v>
      </c>
      <c r="J73" s="35" t="n">
        <f aca="false">'[3]18'!$BK$21</f>
        <v>13.90519</v>
      </c>
      <c r="K73" s="36" t="n">
        <v>116</v>
      </c>
      <c r="L73" s="36" t="n">
        <v>1.8</v>
      </c>
      <c r="M73" s="36" t="n">
        <v>8.9</v>
      </c>
      <c r="N73" s="69" t="n">
        <v>5.7</v>
      </c>
    </row>
    <row r="74" customFormat="false" ht="15.75" hidden="false" customHeight="true" outlineLevel="0" collapsed="false">
      <c r="A74" s="23"/>
      <c r="C74" s="40" t="s">
        <v>38</v>
      </c>
      <c r="D74" s="37" t="str">
        <f aca="false">'[3]18'!$B$22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'[3]18'!$BK$22</f>
        <v>10.417149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'[3]18'!$B$23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'[3]18'!$BK$23</f>
        <v>41.56228</v>
      </c>
      <c r="K75" s="25" t="n">
        <v>378</v>
      </c>
      <c r="L75" s="25" t="n">
        <v>20.6</v>
      </c>
      <c r="M75" s="25" t="n">
        <v>29.4</v>
      </c>
      <c r="N75" s="70" t="n">
        <v>7.3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'[3]8'!$B$24</f>
        <v>МАКАРОНЫ ОТВАРНЫЕ</v>
      </c>
      <c r="E76" s="38"/>
      <c r="F76" s="38"/>
      <c r="G76" s="38"/>
      <c r="H76" s="39"/>
      <c r="I76" s="26" t="n">
        <v>180</v>
      </c>
      <c r="J76" s="27" t="n">
        <f aca="false">'[3]18'!$BK$24</f>
        <v>7.34255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23" t="n">
        <v>300</v>
      </c>
      <c r="D77" s="37" t="str">
        <f aca="false">'[3]18'!$B$25</f>
        <v>ЧАЙ</v>
      </c>
      <c r="E77" s="38"/>
      <c r="F77" s="38"/>
      <c r="G77" s="38"/>
      <c r="H77" s="39"/>
      <c r="I77" s="26" t="n">
        <v>200</v>
      </c>
      <c r="J77" s="27" t="n">
        <f aca="false">'[3]18'!$BK$25</f>
        <v>1.52798</v>
      </c>
      <c r="K77" s="25" t="n">
        <v>36</v>
      </c>
      <c r="L77" s="25" t="n">
        <v>0.2</v>
      </c>
      <c r="M77" s="25"/>
      <c r="N77" s="25" t="n">
        <v>9.1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'[3]18'!$B$26</f>
        <v>ХЛЕБ</v>
      </c>
      <c r="E78" s="38"/>
      <c r="F78" s="38"/>
      <c r="G78" s="38"/>
      <c r="H78" s="39"/>
      <c r="I78" s="26" t="n">
        <v>50</v>
      </c>
      <c r="J78" s="27" t="n">
        <f aca="false">'[3]18'!$BK$26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71" t="str">
        <f aca="false">'[3]18'!$B$27</f>
        <v>БАТОН</v>
      </c>
      <c r="E79" s="72"/>
      <c r="F79" s="72"/>
      <c r="G79" s="72"/>
      <c r="H79" s="73"/>
      <c r="I79" s="43" t="n">
        <v>30</v>
      </c>
      <c r="J79" s="29" t="n">
        <f aca="false">'[3]18'!$BK$27</f>
        <v>2.7426</v>
      </c>
      <c r="K79" s="44"/>
      <c r="L79" s="44"/>
      <c r="M79" s="44"/>
      <c r="N79" s="44"/>
    </row>
    <row r="80" customFormat="false" ht="15.75" hidden="false" customHeight="true" outlineLevel="0" collapsed="false">
      <c r="A80" s="74"/>
      <c r="B80" s="75"/>
      <c r="C80" s="75"/>
      <c r="D80" s="76" t="str">
        <f aca="false">'[3]18'!$B$28</f>
        <v>СДОБНАЯ БУЛОЧКА</v>
      </c>
      <c r="E80" s="76"/>
      <c r="F80" s="76"/>
      <c r="G80" s="76"/>
      <c r="H80" s="76"/>
      <c r="I80" s="75" t="n">
        <v>50</v>
      </c>
      <c r="J80" s="77" t="n">
        <f aca="false">'[3]18'!$BK$28</f>
        <v>15</v>
      </c>
      <c r="K80" s="75"/>
      <c r="L80" s="75"/>
      <c r="M80" s="75"/>
      <c r="N80" s="78"/>
    </row>
    <row r="81" customFormat="false" ht="16.5" hidden="false" customHeight="true" outlineLevel="0" collapsed="false">
      <c r="A81" s="45"/>
      <c r="B81" s="46"/>
      <c r="C81" s="45"/>
      <c r="D81" s="79" t="s">
        <v>23</v>
      </c>
      <c r="E81" s="80"/>
      <c r="F81" s="80"/>
      <c r="G81" s="80"/>
      <c r="H81" s="81"/>
      <c r="I81" s="12" t="n">
        <f aca="false">SUM(I73:I80)</f>
        <v>980</v>
      </c>
      <c r="J81" s="82" t="n">
        <f aca="false">SUM(J73:J80)</f>
        <v>95.164249</v>
      </c>
      <c r="K81" s="12" t="n">
        <f aca="false">SUM(K72:K80)</f>
        <v>970.5</v>
      </c>
      <c r="L81" s="45" t="n">
        <f aca="false">SUM(L72:L80)</f>
        <v>32.2</v>
      </c>
      <c r="M81" s="45" t="n">
        <f aca="false">SUM(M72:M80)</f>
        <v>48.7</v>
      </c>
      <c r="N81" s="45" t="n">
        <f aca="false">SUM(N72:N80)</f>
        <v>91.6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50" t="s">
        <v>31</v>
      </c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F84" activeCellId="0" sqref="F84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'[6]3'!$B$1</f>
        <v>11</v>
      </c>
      <c r="M55" s="9" t="s">
        <v>42</v>
      </c>
      <c r="N55" s="4" t="s">
        <v>43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3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40" t="s">
        <v>44</v>
      </c>
      <c r="D62" s="24" t="str">
        <f aca="false">'[7]5'!$B$7</f>
        <v>КАША МОЛОЧНАЯ ПШЕННАЯ</v>
      </c>
      <c r="E62" s="24"/>
      <c r="F62" s="24"/>
      <c r="G62" s="24"/>
      <c r="H62" s="24"/>
      <c r="I62" s="20" t="n">
        <v>180</v>
      </c>
      <c r="J62" s="21" t="n">
        <f aca="false">'[8]3'!$BK$7</f>
        <v>13.32556</v>
      </c>
      <c r="K62" s="36" t="n">
        <v>147.6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true" outlineLevel="0" collapsed="false">
      <c r="A63" s="23"/>
      <c r="C63" s="40" t="s">
        <v>45</v>
      </c>
      <c r="D63" s="24" t="str">
        <f aca="false">'[7]5'!$B$8</f>
        <v>КОМПОТ ИЗ ЯГОД</v>
      </c>
      <c r="E63" s="24"/>
      <c r="F63" s="24"/>
      <c r="G63" s="24"/>
      <c r="H63" s="24"/>
      <c r="I63" s="26" t="n">
        <v>200</v>
      </c>
      <c r="J63" s="27" t="n">
        <f aca="false">'[8]3'!$BK$8</f>
        <v>1.1505</v>
      </c>
      <c r="K63" s="25" t="n">
        <v>76</v>
      </c>
      <c r="L63" s="25" t="n">
        <v>0.2</v>
      </c>
      <c r="M63" s="25" t="n">
        <v>0.1</v>
      </c>
      <c r="N63" s="25" t="n">
        <v>17.2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'[8]4'!$B$8</f>
        <v>БАТОН С ПОВИДЛОМ</v>
      </c>
      <c r="E64" s="24"/>
      <c r="F64" s="24"/>
      <c r="G64" s="24"/>
      <c r="H64" s="24"/>
      <c r="I64" s="26" t="s">
        <v>46</v>
      </c>
      <c r="J64" s="27" t="n">
        <f aca="false">'[8]3'!$BK$9</f>
        <v>2.754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380</v>
      </c>
      <c r="J65" s="27" t="n">
        <f aca="false">SUM(J62:J64)</f>
        <v>17.23006</v>
      </c>
      <c r="K65" s="26" t="n">
        <f aca="false">SUM(K62:K64)</f>
        <v>297.4</v>
      </c>
      <c r="L65" s="26" t="n">
        <f aca="false">SUM(L62:L64)</f>
        <v>9.27</v>
      </c>
      <c r="M65" s="26" t="n">
        <f aca="false">SUM(M62:M64)</f>
        <v>8</v>
      </c>
      <c r="N65" s="26" t="n">
        <f aca="false">SUM(N62:N64)</f>
        <v>64.29</v>
      </c>
    </row>
    <row r="66" customFormat="false" ht="13.5" hidden="false" customHeight="true" outlineLevel="0" collapsed="false">
      <c r="A66" s="23"/>
      <c r="C66" s="23"/>
      <c r="D66" s="32" t="s">
        <v>36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40" t="s">
        <v>44</v>
      </c>
      <c r="D67" s="24" t="str">
        <f aca="false">'[7]5'!$B$22</f>
        <v>КАША МОЛОЧНАЯ ПШЕННАЯ</v>
      </c>
      <c r="E67" s="24"/>
      <c r="F67" s="24"/>
      <c r="G67" s="24"/>
      <c r="H67" s="24"/>
      <c r="I67" s="20" t="n">
        <v>200</v>
      </c>
      <c r="J67" s="21" t="n">
        <f aca="false">'[8]3'!$BK$22</f>
        <v>14.16679</v>
      </c>
      <c r="K67" s="36" t="n">
        <v>147.6</v>
      </c>
      <c r="L67" s="25" t="n">
        <v>7.44</v>
      </c>
      <c r="M67" s="25" t="n">
        <v>8.44</v>
      </c>
      <c r="N67" s="70" t="n">
        <v>36.22</v>
      </c>
    </row>
    <row r="68" customFormat="false" ht="13.5" hidden="false" customHeight="true" outlineLevel="0" collapsed="false">
      <c r="A68" s="23"/>
      <c r="C68" s="40" t="s">
        <v>45</v>
      </c>
      <c r="D68" s="24" t="str">
        <f aca="false">'[7]5'!$B$23</f>
        <v>КОМПОТ ИЗ ЯГОД</v>
      </c>
      <c r="E68" s="24"/>
      <c r="F68" s="24"/>
      <c r="G68" s="24"/>
      <c r="H68" s="24"/>
      <c r="I68" s="26" t="n">
        <v>200</v>
      </c>
      <c r="J68" s="27" t="n">
        <f aca="false">'[8]3'!$BK$23</f>
        <v>1.1505</v>
      </c>
      <c r="K68" s="25" t="n">
        <v>76</v>
      </c>
      <c r="L68" s="25" t="n">
        <f aca="false">G68</f>
        <v>0</v>
      </c>
      <c r="M68" s="25" t="n">
        <f aca="false">H68</f>
        <v>0</v>
      </c>
      <c r="N68" s="70" t="n">
        <f aca="false">I68</f>
        <v>200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'[8]4'!$B$22</f>
        <v>БАТОН С ПОВИДЛОМ</v>
      </c>
      <c r="E69" s="24"/>
      <c r="F69" s="24"/>
      <c r="G69" s="24"/>
      <c r="H69" s="24"/>
      <c r="I69" s="26" t="s">
        <v>46</v>
      </c>
      <c r="J69" s="27" t="n">
        <f aca="false">'[8]3'!$BK$24</f>
        <v>2.754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400</v>
      </c>
      <c r="J70" s="29" t="n">
        <f aca="false">SUM(J67:J69)</f>
        <v>18.07129</v>
      </c>
      <c r="K70" s="28" t="n">
        <f aca="false">SUM(K67:K69)</f>
        <v>297.4</v>
      </c>
      <c r="L70" s="28" t="n">
        <f aca="false">SUM(L67:L69)</f>
        <v>9.81</v>
      </c>
      <c r="M70" s="28" t="n">
        <f aca="false">SUM(M67:M69)</f>
        <v>8.74</v>
      </c>
      <c r="N70" s="28" t="n">
        <f aca="false">SUM(N67:N69)</f>
        <v>250.71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36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47</v>
      </c>
      <c r="D73" s="24" t="str">
        <f aca="false">'[5]5'!$B$21</f>
        <v>ВИНЕГРЕТ ОВОЩНОЙ</v>
      </c>
      <c r="E73" s="24"/>
      <c r="F73" s="24"/>
      <c r="G73" s="24"/>
      <c r="H73" s="24"/>
      <c r="I73" s="26" t="n">
        <v>100</v>
      </c>
      <c r="J73" s="35" t="n">
        <f aca="false">'[6]3'!$BK$21</f>
        <v>0.373345</v>
      </c>
      <c r="K73" s="36" t="n">
        <v>66</v>
      </c>
      <c r="L73" s="36" t="n">
        <v>1.4</v>
      </c>
      <c r="M73" s="36" t="n">
        <v>2.6</v>
      </c>
      <c r="N73" s="69" t="n">
        <v>8.2</v>
      </c>
    </row>
    <row r="74" customFormat="false" ht="15.75" hidden="false" customHeight="true" outlineLevel="0" collapsed="false">
      <c r="A74" s="23"/>
      <c r="C74" s="40" t="s">
        <v>48</v>
      </c>
      <c r="D74" s="24" t="str">
        <f aca="false">'[5]5'!$B$22</f>
        <v>ЩИ ИЗ СВЕЖЕЙ КАПУСТЫ С КАРТОФЕЛЕМ</v>
      </c>
      <c r="E74" s="24"/>
      <c r="F74" s="24"/>
      <c r="G74" s="24"/>
      <c r="H74" s="24"/>
      <c r="I74" s="26" t="n">
        <v>250</v>
      </c>
      <c r="J74" s="27" t="n">
        <f aca="false">'[6]3'!$BK$22</f>
        <v>3.1631</v>
      </c>
      <c r="K74" s="25" t="n">
        <v>96</v>
      </c>
      <c r="L74" s="25" t="n">
        <v>2</v>
      </c>
      <c r="M74" s="25" t="n">
        <v>5.4</v>
      </c>
      <c r="N74" s="25" t="n">
        <v>8.8</v>
      </c>
    </row>
    <row r="75" customFormat="false" ht="15.75" hidden="false" customHeight="true" outlineLevel="0" collapsed="false">
      <c r="A75" s="23"/>
      <c r="C75" s="40" t="s">
        <v>49</v>
      </c>
      <c r="D75" s="37" t="str">
        <f aca="false">'[5]5'!$B$23</f>
        <v>ПЛОВ ИЗ КУРИЦЫ</v>
      </c>
      <c r="E75" s="38"/>
      <c r="F75" s="38"/>
      <c r="G75" s="38"/>
      <c r="H75" s="39"/>
      <c r="I75" s="26" t="n">
        <v>200</v>
      </c>
      <c r="J75" s="27" t="n">
        <f aca="false">'[6]3'!$BK$23</f>
        <v>38.487528</v>
      </c>
      <c r="K75" s="25" t="n">
        <v>417</v>
      </c>
      <c r="L75" s="25" t="n">
        <v>18.2</v>
      </c>
      <c r="M75" s="25" t="n">
        <v>23.2</v>
      </c>
      <c r="N75" s="25" t="n">
        <v>32.2</v>
      </c>
      <c r="O75" s="48"/>
    </row>
    <row r="76" customFormat="false" ht="16.5" hidden="false" customHeight="true" outlineLevel="0" collapsed="false">
      <c r="A76" s="23"/>
      <c r="C76" s="40" t="s">
        <v>50</v>
      </c>
      <c r="D76" s="24" t="str">
        <f aca="false">'[5]5'!$B$24</f>
        <v>КОФЕЙНЫЙ НАПИТОК</v>
      </c>
      <c r="E76" s="24"/>
      <c r="F76" s="24"/>
      <c r="G76" s="24"/>
      <c r="H76" s="24"/>
      <c r="I76" s="26" t="n">
        <v>200</v>
      </c>
      <c r="J76" s="27" t="n">
        <f aca="false">'[6]3'!$BK$24</f>
        <v>11.729884</v>
      </c>
      <c r="K76" s="25" t="n">
        <v>94</v>
      </c>
      <c r="L76" s="25" t="n">
        <v>2.9</v>
      </c>
      <c r="M76" s="25" t="n">
        <v>2.8</v>
      </c>
      <c r="N76" s="25" t="n">
        <v>18.5</v>
      </c>
    </row>
    <row r="77" customFormat="false" ht="16.5" hidden="false" customHeight="true" outlineLevel="0" collapsed="false">
      <c r="A77" s="23"/>
      <c r="C77" s="40" t="s">
        <v>41</v>
      </c>
      <c r="D77" s="24" t="str">
        <f aca="false">'[5]5'!$B$25</f>
        <v>ХЛЕБ</v>
      </c>
      <c r="E77" s="24"/>
      <c r="F77" s="24"/>
      <c r="G77" s="24"/>
      <c r="H77" s="24"/>
      <c r="I77" s="26" t="n">
        <v>50</v>
      </c>
      <c r="J77" s="27" t="n">
        <f aca="false">'[6]3'!$BK$25</f>
        <v>2.6665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false" customHeight="true" outlineLevel="0" collapsed="false">
      <c r="A78" s="23"/>
      <c r="C78" s="40" t="s">
        <v>41</v>
      </c>
      <c r="D78" s="37" t="n">
        <f aca="false">'[6]3'!$B$26</f>
        <v>0</v>
      </c>
      <c r="E78" s="38"/>
      <c r="F78" s="38"/>
      <c r="G78" s="38"/>
      <c r="H78" s="39"/>
      <c r="I78" s="26"/>
      <c r="J78" s="27" t="n">
        <f aca="false">'[6]3'!$BK$26</f>
        <v>0</v>
      </c>
      <c r="K78" s="25"/>
      <c r="L78" s="25"/>
      <c r="M78" s="25"/>
      <c r="N78" s="25"/>
    </row>
    <row r="79" customFormat="false" ht="15.75" hidden="true" customHeight="true" outlineLevel="0" collapsed="false">
      <c r="A79" s="23"/>
      <c r="C79" s="23"/>
      <c r="D79" s="37" t="n">
        <f aca="false">'[5]3'!$B$27</f>
        <v>0</v>
      </c>
      <c r="E79" s="38"/>
      <c r="F79" s="38"/>
      <c r="G79" s="38"/>
      <c r="H79" s="39"/>
      <c r="I79" s="40"/>
      <c r="J79" s="27" t="n">
        <f aca="false">'[5]3'!$BK$27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89" t="n">
        <f aca="false">'[5]3'!$B$28</f>
        <v>0</v>
      </c>
      <c r="E80" s="89"/>
      <c r="F80" s="89"/>
      <c r="G80" s="89"/>
      <c r="H80" s="89"/>
      <c r="I80" s="43"/>
      <c r="J80" s="90" t="n">
        <f aca="false">'[5]3'!$BK$28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800</v>
      </c>
      <c r="J81" s="47" t="n">
        <f aca="false">SUM(J73:J80)</f>
        <v>56.420357</v>
      </c>
      <c r="K81" s="22" t="n">
        <f aca="false">SUM(K72:K80)</f>
        <v>769.5</v>
      </c>
      <c r="L81" s="30" t="n">
        <f aca="false">SUM(L72:L80)</f>
        <v>25.6</v>
      </c>
      <c r="M81" s="30" t="n">
        <f aca="false">SUM(M72:M80)</f>
        <v>34.6</v>
      </c>
      <c r="N81" s="30" t="n">
        <f aca="false">SUM(N72:N80)</f>
        <v>84.4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83"/>
      <c r="J83" s="85"/>
      <c r="K83" s="83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83"/>
      <c r="J84" s="85"/>
      <c r="K84" s="83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2024-01-11T08:53:20Z</dcterms:modified>
  <cp:revision>0</cp:revision>
  <dc:subject/>
  <dc:title/>
</cp:coreProperties>
</file>