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21декабря 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<sst xmlns="http://schemas.openxmlformats.org/spreadsheetml/2006/main" count="154" uniqueCount="49">
  <si>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</si>
  <si>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</si>
  <si>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</si>
  <si>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</si>
  <si>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</si>
  <si>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</si>
  <si>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</si>
  <si>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</si>
  <si>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</si>
  <si>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</si>
  <si>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</si>
  <si>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</si>
  <si>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</si>
  <si>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</si>
  <si>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</si>
  <si>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</si>
  <si>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</si>
  <si>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</si>
  <si>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</si>
  <si>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</si>
  <si>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</si>
  <si>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</si>
  <si>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</si>
  <si>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</si>
  <si>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</si>
  <si>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</si>
  <si>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</si>
  <si>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</si>
  <si>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</si>
  <si>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</si>
  <si>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</si>
  <si>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</si>
  <si>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</si>
  <si>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</si>
  <si>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</si>
  <si>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</si>
  <si>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</si>
  <si>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</si>
  <si>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</si>
  <si>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</si>
  <si>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</si>
  <si>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</si>
  <si>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</si>
  <si>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89№208</t>
  </si>
  <si>
    <t xml:space="preserve">208№311</t>
  </si>
  <si>
    <t xml:space="preserve">51№42</t>
  </si>
  <si>
    <t xml:space="preserve">74№55(1)</t>
  </si>
  <si>
    <t xml:space="preserve">183№138(1)</t>
  </si>
  <si>
    <t xml:space="preserve">201№304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</si>
</sst>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7">
          <cell r="BK27">
            <v>0</v>
          </cell>
        </row>
      </sheetData>
      <sheetData sheetId="4">
        <row r="21">
          <cell r="B21" t="str">
            <v>ВИНЕГРЕТ ОВОЩНОЙ</v>
          </cell>
        </row>
        <row r="22">
          <cell r="B22" t="str">
            <v>ЩИ ИЗ СВЕЖЕЙ КАПУСТЫ С КАРТОФЕЛЕМ</v>
          </cell>
        </row>
        <row r="23">
          <cell r="B23" t="str">
            <v>ПЛОВ ИЗ КУРИЦЫ</v>
          </cell>
        </row>
        <row r="24">
          <cell r="B24" t="str">
            <v>КОФЕЙНЫЙ НАПИТОК</v>
          </cell>
        </row>
        <row r="25">
          <cell r="B25" t="str">
            <v>ХЛЕБ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>
            <v>21</v>
          </cell>
        </row>
        <row r="21">
          <cell r="BK21">
            <v>0.373345</v>
          </cell>
        </row>
        <row r="22">
          <cell r="BK22">
            <v>4.855279</v>
          </cell>
        </row>
        <row r="23">
          <cell r="BK23">
            <v>38.487528</v>
          </cell>
        </row>
        <row r="24">
          <cell r="BK24">
            <v>11.729884</v>
          </cell>
        </row>
        <row r="25">
          <cell r="BK25">
            <v>2.6665</v>
          </cell>
        </row>
        <row r="26">
          <cell r="BK2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>
        <row r="7">
          <cell r="B7" t="str">
            <v>КАША МОЛОЧНАЯ ПШЕННАЯ</v>
          </cell>
        </row>
        <row r="8">
          <cell r="B8" t="str">
            <v>КОМПОТ ИЗ ЯГОД</v>
          </cell>
        </row>
        <row r="9">
          <cell r="B9" t="str">
            <v>БАТОН </v>
          </cell>
        </row>
        <row r="22">
          <cell r="B22" t="str">
            <v>КАША МОЛОЧНАЯ ПШЕННАЯ</v>
          </cell>
        </row>
        <row r="23">
          <cell r="B23" t="str">
            <v>КОМПОТ ИЗ ЯГОД</v>
          </cell>
        </row>
        <row r="24">
          <cell r="B24" t="str">
            <v>БАТОН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BK7">
            <v>13.32556</v>
          </cell>
        </row>
        <row r="8">
          <cell r="BK8">
            <v>1.1505</v>
          </cell>
        </row>
        <row r="9">
          <cell r="BK9">
            <v>10.6096</v>
          </cell>
        </row>
        <row r="22">
          <cell r="BK22">
            <v>14.16679</v>
          </cell>
        </row>
        <row r="23">
          <cell r="BK23">
            <v>1.1505</v>
          </cell>
        </row>
        <row r="24">
          <cell r="BK24">
            <v>10.6096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1" colorId="64" zoomScale="100" zoomScaleNormal="100" zoomScalePageLayoutView="100" workbookViewId="0">
      <selection pane="topLeft" activeCell="F89" activeCellId="0" sqref="F89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'[5]15'!$B$1</f>
        <v>21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40" t="s">
        <v>43</v>
      </c>
      <c r="D62" s="24" t="str">
        <f aca="false">'[6]5'!$B$7</f>
        <v>КАША МОЛОЧНАЯ ПШЕННАЯ</v>
      </c>
      <c r="E62" s="24"/>
      <c r="F62" s="24"/>
      <c r="G62" s="24"/>
      <c r="H62" s="24"/>
      <c r="I62" s="20" t="n">
        <v>180</v>
      </c>
      <c r="J62" s="21" t="n">
        <f aca="false">'[6]15'!$BK$7</f>
        <v>13.32556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44</v>
      </c>
      <c r="D63" s="24" t="str">
        <f aca="false">'[6]5'!$B$8</f>
        <v>КОМПОТ ИЗ ЯГОД</v>
      </c>
      <c r="E63" s="24"/>
      <c r="F63" s="24"/>
      <c r="G63" s="24"/>
      <c r="H63" s="24"/>
      <c r="I63" s="26" t="n">
        <v>200</v>
      </c>
      <c r="J63" s="27" t="n">
        <f aca="false">'[6]15'!$BK$8</f>
        <v>1.1505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'[6]5'!$B$9</f>
        <v>БАТОН </v>
      </c>
      <c r="E64" s="24"/>
      <c r="F64" s="24"/>
      <c r="G64" s="24"/>
      <c r="H64" s="24"/>
      <c r="I64" s="26" t="n">
        <v>30</v>
      </c>
      <c r="J64" s="27" t="n">
        <f aca="false">'[6]15'!$BK$9</f>
        <v>10.6096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410</v>
      </c>
      <c r="J65" s="27" t="n">
        <f aca="false">SUM(J62:J64)</f>
        <v>25.08566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40" t="s">
        <v>43</v>
      </c>
      <c r="D67" s="24" t="str">
        <f aca="false">'[6]5'!$B$22</f>
        <v>КАША МОЛОЧНАЯ ПШЕННАЯ</v>
      </c>
      <c r="E67" s="24"/>
      <c r="F67" s="24"/>
      <c r="G67" s="24"/>
      <c r="H67" s="24"/>
      <c r="I67" s="20" t="n">
        <v>200</v>
      </c>
      <c r="J67" s="21" t="n">
        <f aca="false">'[6]15'!$BK$22</f>
        <v>14.16679</v>
      </c>
      <c r="K67" s="36" t="n">
        <v>147.6</v>
      </c>
      <c r="L67" s="25" t="n">
        <v>7.44</v>
      </c>
      <c r="M67" s="25" t="n">
        <v>8.44</v>
      </c>
      <c r="N67" s="70" t="n">
        <v>36.22</v>
      </c>
    </row>
    <row r="68" customFormat="false" ht="13.5" hidden="false" customHeight="true" outlineLevel="0" collapsed="false">
      <c r="A68" s="23"/>
      <c r="C68" s="40" t="s">
        <v>44</v>
      </c>
      <c r="D68" s="24" t="str">
        <f aca="false">'[6]5'!$B$23</f>
        <v>КОМПОТ ИЗ ЯГОД</v>
      </c>
      <c r="E68" s="24"/>
      <c r="F68" s="24"/>
      <c r="G68" s="24"/>
      <c r="H68" s="24"/>
      <c r="I68" s="26" t="n">
        <v>200</v>
      </c>
      <c r="J68" s="27" t="n">
        <f aca="false">'[6]15'!$BK$23</f>
        <v>1.1505</v>
      </c>
      <c r="K68" s="25" t="n">
        <v>76</v>
      </c>
      <c r="L68" s="25" t="n">
        <f aca="false">G68</f>
        <v>0</v>
      </c>
      <c r="M68" s="25" t="n">
        <f aca="false">H68</f>
        <v>0</v>
      </c>
      <c r="N68" s="70" t="n">
        <f aca="false">I68</f>
        <v>200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'[6]5'!$B$24</f>
        <v>БАТОН </v>
      </c>
      <c r="E69" s="24"/>
      <c r="F69" s="24"/>
      <c r="G69" s="24"/>
      <c r="H69" s="24"/>
      <c r="I69" s="26" t="n">
        <v>30</v>
      </c>
      <c r="J69" s="27" t="n">
        <f aca="false">'[6]15'!$BK$24</f>
        <v>10.6096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430</v>
      </c>
      <c r="J70" s="29" t="n">
        <f aca="false">SUM(J67:J69)</f>
        <v>25.92689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45</v>
      </c>
      <c r="D73" s="24" t="str">
        <f aca="false">'[5]5'!$B$21</f>
        <v>ВИНЕГРЕТ ОВОЩНОЙ</v>
      </c>
      <c r="E73" s="24"/>
      <c r="F73" s="24"/>
      <c r="G73" s="24"/>
      <c r="H73" s="24"/>
      <c r="I73" s="26" t="n">
        <v>100</v>
      </c>
      <c r="J73" s="35" t="n">
        <f aca="false">'[5]15'!$BK$21</f>
        <v>0.373345</v>
      </c>
      <c r="K73" s="36" t="n">
        <v>66</v>
      </c>
      <c r="L73" s="36" t="n">
        <v>1.4</v>
      </c>
      <c r="M73" s="36" t="n">
        <v>2.6</v>
      </c>
      <c r="N73" s="69" t="n">
        <v>8.2</v>
      </c>
    </row>
    <row r="74" customFormat="false" ht="15.75" hidden="false" customHeight="true" outlineLevel="0" collapsed="false">
      <c r="A74" s="23"/>
      <c r="C74" s="40" t="s">
        <v>46</v>
      </c>
      <c r="D74" s="24" t="str">
        <f aca="false">'[5]5'!$B$22</f>
        <v>ЩИ ИЗ СВЕЖЕЙ КАПУСТЫ С КАРТОФЕЛЕМ</v>
      </c>
      <c r="E74" s="24"/>
      <c r="F74" s="24"/>
      <c r="G74" s="24"/>
      <c r="H74" s="24"/>
      <c r="I74" s="26" t="n">
        <v>250</v>
      </c>
      <c r="J74" s="27" t="n">
        <f aca="false">'[5]15'!$BK$22</f>
        <v>4.855279</v>
      </c>
      <c r="K74" s="25" t="n">
        <v>96</v>
      </c>
      <c r="L74" s="25" t="n">
        <v>2</v>
      </c>
      <c r="M74" s="25" t="n">
        <v>5.4</v>
      </c>
      <c r="N74" s="25" t="n">
        <v>8.8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'[5]5'!$B$23</f>
        <v>ПЛОВ ИЗ КУРИЦЫ</v>
      </c>
      <c r="E75" s="38"/>
      <c r="F75" s="38"/>
      <c r="G75" s="38"/>
      <c r="H75" s="39"/>
      <c r="I75" s="26" t="n">
        <v>200</v>
      </c>
      <c r="J75" s="27" t="n">
        <f aca="false">'[5]15'!$BK$23</f>
        <v>38.487528</v>
      </c>
      <c r="K75" s="25" t="n">
        <v>417</v>
      </c>
      <c r="L75" s="25" t="n">
        <v>18.2</v>
      </c>
      <c r="M75" s="25" t="n">
        <v>23.2</v>
      </c>
      <c r="N75" s="25" t="n">
        <v>32.2</v>
      </c>
      <c r="O75" s="48"/>
    </row>
    <row r="76" customFormat="false" ht="16.5" hidden="false" customHeight="true" outlineLevel="0" collapsed="false">
      <c r="A76" s="23"/>
      <c r="C76" s="40" t="s">
        <v>48</v>
      </c>
      <c r="D76" s="24" t="str">
        <f aca="false">'[5]5'!$B$24</f>
        <v>КОФЕЙНЫЙ НАПИТОК</v>
      </c>
      <c r="E76" s="24"/>
      <c r="F76" s="24"/>
      <c r="G76" s="24"/>
      <c r="H76" s="24"/>
      <c r="I76" s="26" t="n">
        <v>200</v>
      </c>
      <c r="J76" s="27" t="n">
        <f aca="false">'[5]15'!$BK$24</f>
        <v>11.729884</v>
      </c>
      <c r="K76" s="25" t="n">
        <v>94</v>
      </c>
      <c r="L76" s="25" t="n">
        <v>2.9</v>
      </c>
      <c r="M76" s="25" t="n">
        <v>2.8</v>
      </c>
      <c r="N76" s="25" t="n">
        <v>18.5</v>
      </c>
    </row>
    <row r="77" customFormat="false" ht="16.5" hidden="false" customHeight="true" outlineLevel="0" collapsed="false">
      <c r="A77" s="23"/>
      <c r="C77" s="40" t="s">
        <v>41</v>
      </c>
      <c r="D77" s="24" t="str">
        <f aca="false">'[5]5'!$B$25</f>
        <v>ХЛЕБ</v>
      </c>
      <c r="E77" s="24"/>
      <c r="F77" s="24"/>
      <c r="G77" s="24"/>
      <c r="H77" s="24"/>
      <c r="I77" s="26" t="n">
        <v>50</v>
      </c>
      <c r="J77" s="27" t="n">
        <f aca="false">'[5]15'!$BK$25</f>
        <v>2.6665</v>
      </c>
      <c r="K77" s="25" t="n">
        <v>96.5</v>
      </c>
      <c r="L77" s="25" t="n">
        <v>1.1</v>
      </c>
      <c r="M77" s="25" t="n">
        <v>0.6</v>
      </c>
      <c r="N77" s="25" t="n">
        <v>16.7</v>
      </c>
    </row>
    <row r="78" customFormat="false" ht="15.75" hidden="false" customHeight="true" outlineLevel="0" collapsed="false">
      <c r="A78" s="23"/>
      <c r="C78" s="40"/>
      <c r="D78" s="37" t="n">
        <f aca="false">'[5]15'!$B$26</f>
        <v>0</v>
      </c>
      <c r="E78" s="38"/>
      <c r="F78" s="38"/>
      <c r="G78" s="38"/>
      <c r="H78" s="39"/>
      <c r="I78" s="26"/>
      <c r="J78" s="27" t="n">
        <f aca="false">'[5]15'!$BK$26</f>
        <v>0</v>
      </c>
      <c r="K78" s="25"/>
      <c r="L78" s="25"/>
      <c r="M78" s="25"/>
      <c r="N78" s="25"/>
    </row>
    <row r="79" customFormat="false" ht="15.75" hidden="true" customHeight="true" outlineLevel="0" collapsed="false">
      <c r="A79" s="23"/>
      <c r="C79" s="40"/>
      <c r="D79" s="37" t="n">
        <f aca="false">'[5]4'!$B$27</f>
        <v>0</v>
      </c>
      <c r="E79" s="38"/>
      <c r="F79" s="38"/>
      <c r="G79" s="38"/>
      <c r="H79" s="39"/>
      <c r="I79" s="40"/>
      <c r="J79" s="27" t="n">
        <f aca="false">'[5]4'!$BK$27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'[5]3'!$B$28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800</v>
      </c>
      <c r="J81" s="47" t="n">
        <f aca="false">SUM(J73:J80)</f>
        <v>58.112536</v>
      </c>
      <c r="K81" s="22" t="n">
        <f aca="false">SUM(K72:K80)</f>
        <v>769.5</v>
      </c>
      <c r="L81" s="30" t="n">
        <f aca="false">SUM(L72:L80)</f>
        <v>25.6</v>
      </c>
      <c r="M81" s="30" t="n">
        <f aca="false">SUM(M72:M80)</f>
        <v>34.6</v>
      </c>
      <c r="N81" s="30" t="n">
        <f aca="false">SUM(N72:N80)</f>
        <v>84.4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2023-12-21T08:17:32Z</dcterms:modified>
  <cp:revision>0</cp:revision>
  <dc:subject/>
  <dc:title/>
</cp:coreProperties>
</file>