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4.04.23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<sst xmlns="http://schemas.openxmlformats.org/spreadsheetml/2006/main" count="72" uniqueCount="40">
  <si>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</si>
  <si>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</si>
  <si>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</si>
  <si>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</si>
  <si>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</si>
  <si>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</si>
  <si>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</si>
  <si>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</si>
  <si>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</si>
  <si>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</si>
  <si>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</si>
  <si>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</si>
  <si>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</si>
  <si>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</si>
  <si>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</si>
  <si>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</si>
  <si>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</si>
  <si>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</si>
  <si>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</si>
  <si>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</si>
  <si>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</si>
  <si>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</si>
  <si>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</si>
  <si>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</si>
  <si>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</si>
  <si>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</si>
  <si>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</si>
  <si>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</si>
  <si>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</si>
  <si>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</si>
  <si>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</si>
  <si>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</si>
  <si>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апреля</t>
  </si>
  <si>
    <t xml:space="preserve">2023 год.</t>
  </si>
  <si>
    <t xml:space="preserve">7-11 лет</t>
  </si>
  <si>
    <t xml:space="preserve">от 12 и старше лет</t>
  </si>
  <si>
    <t xml:space="preserve">177№132(1)</t>
  </si>
  <si>
    <t xml:space="preserve">22№158(2)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</si>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</sst>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>
            <v>24</v>
          </cell>
        </row>
        <row r="21">
          <cell r="B21" t="str">
            <v>СУП КАРТОФЕЛЬНЫЙ С ГОРОХОМ </v>
          </cell>
        </row>
        <row r="21">
          <cell r="BL21">
            <v>4.7076</v>
          </cell>
        </row>
        <row r="22">
          <cell r="B22" t="str">
            <v>КУРЫ ОТВАРНЫЕ</v>
          </cell>
        </row>
        <row r="22">
          <cell r="BL22">
            <v>32.293686</v>
          </cell>
        </row>
        <row r="23">
          <cell r="B23" t="str">
            <v>РАГУ С ОВОЩАМИ</v>
          </cell>
        </row>
        <row r="23">
          <cell r="BL23">
            <v>4.214693</v>
          </cell>
        </row>
        <row r="24">
          <cell r="B24" t="str">
            <v>СОУС</v>
          </cell>
        </row>
        <row r="24">
          <cell r="BL24">
            <v>4.814772</v>
          </cell>
        </row>
        <row r="25">
          <cell r="B25" t="str">
            <v>КОМПОТ ИЗ ЯГОД</v>
          </cell>
        </row>
        <row r="25">
          <cell r="BL25">
            <v>1.07865</v>
          </cell>
        </row>
        <row r="26">
          <cell r="B26" t="str">
            <v>ХЛЕБ</v>
          </cell>
        </row>
        <row r="26">
          <cell r="BL26">
            <v>2.5835</v>
          </cell>
        </row>
        <row r="27">
          <cell r="BL27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 t="str">
            <v>КАША МАННАЯ МОЛОЧНАЯ</v>
          </cell>
        </row>
        <row r="7">
          <cell r="BK7">
            <v>14.745828</v>
          </cell>
        </row>
        <row r="8">
          <cell r="B8" t="str">
            <v>БАТОН</v>
          </cell>
        </row>
        <row r="8">
          <cell r="BK8">
            <v>2.6571</v>
          </cell>
        </row>
        <row r="9">
          <cell r="B9" t="str">
            <v>ЧАЙ</v>
          </cell>
        </row>
        <row r="9">
          <cell r="BK9">
            <v>1.19361</v>
          </cell>
        </row>
        <row r="21">
          <cell r="B21" t="str">
            <v>КАША МАННАЯ МОЛОЧНАЯ</v>
          </cell>
        </row>
        <row r="21">
          <cell r="BK21">
            <v>15.9431524</v>
          </cell>
        </row>
        <row r="22">
          <cell r="B22" t="str">
            <v>БАТОН</v>
          </cell>
        </row>
        <row r="22">
          <cell r="BK22">
            <v>2.6571</v>
          </cell>
        </row>
        <row r="23">
          <cell r="B23" t="str">
            <v>ЧАЙ</v>
          </cell>
        </row>
        <row r="23">
          <cell r="BK23">
            <v>1.19361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R63" activeCellId="0" sqref="R63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'[3]16'!$B$1</f>
        <v>24</v>
      </c>
      <c r="M55" s="9" t="s">
        <v>32</v>
      </c>
      <c r="N55" s="4" t="s">
        <v>33</v>
      </c>
    </row>
    <row r="57" customFormat="false" ht="15.75" hidden="false" customHeight="false" outlineLevel="0" collapsed="false">
      <c r="A57" s="0" t="n">
        <v>16</v>
      </c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16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23" t="n">
        <v>205</v>
      </c>
      <c r="D62" s="24" t="str">
        <f aca="false">'[4]16'!$B$7</f>
        <v>КАША МАННАЯ МОЛОЧНАЯ</v>
      </c>
      <c r="E62" s="24"/>
      <c r="F62" s="24"/>
      <c r="G62" s="24"/>
      <c r="H62" s="24"/>
      <c r="I62" s="20" t="n">
        <v>180</v>
      </c>
      <c r="J62" s="21" t="n">
        <f aca="false">'[4]16'!$BK$7</f>
        <v>14.745828</v>
      </c>
      <c r="K62" s="36" t="n">
        <v>200</v>
      </c>
      <c r="L62" s="36" t="n">
        <v>5.5</v>
      </c>
      <c r="M62" s="36" t="n">
        <v>7.4</v>
      </c>
      <c r="N62" s="36" t="n">
        <v>27.3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'[4]16'!$B$8</f>
        <v>БАТОН</v>
      </c>
      <c r="E63" s="24"/>
      <c r="F63" s="24"/>
      <c r="G63" s="24"/>
      <c r="H63" s="24"/>
      <c r="I63" s="26" t="n">
        <v>30</v>
      </c>
      <c r="J63" s="27" t="n">
        <f aca="false">'[4]16'!$BK$8</f>
        <v>2.6571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'[4]16'!$B$9</f>
        <v>ЧАЙ</v>
      </c>
      <c r="E64" s="24"/>
      <c r="F64" s="24"/>
      <c r="G64" s="24"/>
      <c r="H64" s="24"/>
      <c r="I64" s="26" t="n">
        <v>200</v>
      </c>
      <c r="J64" s="27" t="n">
        <f aca="false">'[4]16'!$BK$9</f>
        <v>1.19361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17"/>
      <c r="D65" s="59" t="s">
        <v>23</v>
      </c>
      <c r="E65" s="59"/>
      <c r="F65" s="59"/>
      <c r="G65" s="59"/>
      <c r="H65" s="59"/>
      <c r="I65" s="28" t="n">
        <f aca="false">SUM(I62:I64)</f>
        <v>410</v>
      </c>
      <c r="J65" s="29" t="n">
        <f aca="false">SUM(J62:J64)</f>
        <v>18.596538</v>
      </c>
      <c r="K65" s="60" t="n">
        <f aca="false">SUM(K62:K64)</f>
        <v>309.8</v>
      </c>
      <c r="L65" s="60" t="n">
        <f aca="false">SUM(L62:L64)</f>
        <v>8.07</v>
      </c>
      <c r="M65" s="60" t="n">
        <f aca="false">SUM(M62:M64)</f>
        <v>7.7</v>
      </c>
      <c r="N65" s="60" t="n">
        <f aca="false">SUM(N62:N64)</f>
        <v>50.89</v>
      </c>
    </row>
    <row r="66" customFormat="false" ht="13.5" hidden="false" customHeight="true" outlineLevel="0" collapsed="false">
      <c r="A66" s="23"/>
      <c r="C66" s="17"/>
      <c r="D66" s="32" t="s">
        <v>35</v>
      </c>
      <c r="E66" s="32"/>
      <c r="F66" s="32"/>
      <c r="G66" s="32"/>
      <c r="H66" s="32"/>
      <c r="I66" s="22"/>
      <c r="J66" s="22"/>
      <c r="K66" s="61"/>
      <c r="L66" s="61"/>
      <c r="M66" s="61"/>
      <c r="N66" s="62"/>
    </row>
    <row r="67" customFormat="false" ht="16.5" hidden="false" customHeight="true" outlineLevel="0" collapsed="false">
      <c r="A67" s="23"/>
      <c r="C67" s="23" t="n">
        <v>205</v>
      </c>
      <c r="D67" s="24" t="str">
        <f aca="false">'[4]16'!$B$21</f>
        <v>КАША МАННАЯ МОЛОЧНАЯ</v>
      </c>
      <c r="E67" s="24"/>
      <c r="F67" s="24"/>
      <c r="G67" s="24"/>
      <c r="H67" s="24"/>
      <c r="I67" s="20" t="n">
        <v>200</v>
      </c>
      <c r="J67" s="21" t="n">
        <f aca="false">'[4]16'!$BK$21</f>
        <v>15.9431524</v>
      </c>
      <c r="K67" s="36" t="n">
        <v>278</v>
      </c>
      <c r="L67" s="36" t="n">
        <v>5.5</v>
      </c>
      <c r="M67" s="36" t="n">
        <v>7.4</v>
      </c>
      <c r="N67" s="36" t="n">
        <v>27.3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'[4]16'!$B$22</f>
        <v>БАТОН</v>
      </c>
      <c r="E68" s="24"/>
      <c r="F68" s="24"/>
      <c r="G68" s="24"/>
      <c r="H68" s="24"/>
      <c r="I68" s="26" t="n">
        <v>30</v>
      </c>
      <c r="J68" s="27" t="n">
        <f aca="false">'[4]16'!$BK$22</f>
        <v>2.6571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'[4]16'!$B$23</f>
        <v>ЧАЙ</v>
      </c>
      <c r="E69" s="24"/>
      <c r="F69" s="24"/>
      <c r="G69" s="24"/>
      <c r="H69" s="24"/>
      <c r="I69" s="26" t="n">
        <v>200</v>
      </c>
      <c r="J69" s="27" t="n">
        <f aca="false">'[4]16'!$BK$23</f>
        <v>1.19361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17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19.7938624</v>
      </c>
      <c r="K70" s="28" t="n">
        <f aca="false">SUM(K65:K69)</f>
        <v>697.6</v>
      </c>
      <c r="L70" s="28" t="n">
        <f aca="false">SUM(L65:L69)</f>
        <v>16.14</v>
      </c>
      <c r="M70" s="28" t="n">
        <f aca="false">SUM(M65:M69)</f>
        <v>15.4</v>
      </c>
      <c r="N70" s="28" t="n">
        <f aca="false">SUM(N65:N69)</f>
        <v>101.78</v>
      </c>
    </row>
    <row r="71" customFormat="false" ht="13.5" hidden="false" customHeight="true" outlineLevel="0" collapsed="false">
      <c r="A71" s="30"/>
      <c r="B71" s="31" t="s">
        <v>24</v>
      </c>
      <c r="C71" s="22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17"/>
      <c r="D72" s="32" t="s">
        <v>35</v>
      </c>
      <c r="E72" s="32"/>
      <c r="F72" s="32"/>
      <c r="G72" s="32"/>
      <c r="H72" s="32"/>
      <c r="I72" s="22"/>
      <c r="J72" s="47"/>
      <c r="K72" s="61"/>
      <c r="L72" s="61"/>
      <c r="M72" s="61"/>
      <c r="N72" s="62"/>
    </row>
    <row r="73" customFormat="false" ht="13.5" hidden="false" customHeight="false" outlineLevel="0" collapsed="false">
      <c r="A73" s="23"/>
      <c r="C73" s="63" t="n">
        <v>206</v>
      </c>
      <c r="D73" s="24" t="str">
        <f aca="false">'[3]16'!$B$21</f>
        <v>СУП КАРТОФЕЛЬНЫЙ С ГОРОХОМ </v>
      </c>
      <c r="E73" s="24"/>
      <c r="F73" s="24"/>
      <c r="G73" s="24"/>
      <c r="H73" s="24"/>
      <c r="I73" s="26" t="n">
        <v>250</v>
      </c>
      <c r="J73" s="35" t="n">
        <f aca="false">'[3]16'!$BL$21</f>
        <v>4.7076</v>
      </c>
      <c r="K73" s="36" t="n">
        <v>134.75</v>
      </c>
      <c r="L73" s="36" t="n">
        <v>5.49</v>
      </c>
      <c r="M73" s="36" t="n">
        <v>5.28</v>
      </c>
      <c r="N73" s="64" t="n">
        <f aca="false">I73</f>
        <v>250</v>
      </c>
    </row>
    <row r="74" customFormat="false" ht="15.75" hidden="false" customHeight="true" outlineLevel="0" collapsed="false">
      <c r="A74" s="23"/>
      <c r="C74" s="40" t="s">
        <v>36</v>
      </c>
      <c r="D74" s="24" t="str">
        <f aca="false">'[3]16'!$B$22</f>
        <v>КУРЫ ОТВАРНЫЕ</v>
      </c>
      <c r="E74" s="24"/>
      <c r="F74" s="24"/>
      <c r="G74" s="24"/>
      <c r="H74" s="24"/>
      <c r="I74" s="26" t="n">
        <v>100</v>
      </c>
      <c r="J74" s="27" t="n">
        <f aca="false">'[3]16'!$BL$22</f>
        <v>32.293686</v>
      </c>
      <c r="K74" s="25" t="n">
        <v>327</v>
      </c>
      <c r="L74" s="25" t="n">
        <v>26.1</v>
      </c>
      <c r="M74" s="25" t="n">
        <v>24.6</v>
      </c>
      <c r="N74" s="64" t="n">
        <v>0.3</v>
      </c>
    </row>
    <row r="75" customFormat="false" ht="15.75" hidden="false" customHeight="true" outlineLevel="0" collapsed="false">
      <c r="A75" s="23"/>
      <c r="C75" s="40" t="s">
        <v>37</v>
      </c>
      <c r="D75" s="37" t="str">
        <f aca="false">'[3]16'!$B$23</f>
        <v>РАГУ С ОВОЩАМИ</v>
      </c>
      <c r="E75" s="38"/>
      <c r="F75" s="38"/>
      <c r="G75" s="38"/>
      <c r="H75" s="39"/>
      <c r="I75" s="26" t="n">
        <v>220</v>
      </c>
      <c r="J75" s="27" t="n">
        <f aca="false">'[3]16'!$BL$23</f>
        <v>4.214693</v>
      </c>
      <c r="K75" s="25" t="n">
        <v>276</v>
      </c>
      <c r="L75" s="25" t="n">
        <v>4.2</v>
      </c>
      <c r="M75" s="25" t="n">
        <v>17.8</v>
      </c>
      <c r="N75" s="64" t="n">
        <v>22.6</v>
      </c>
      <c r="O75" s="48"/>
    </row>
    <row r="76" customFormat="false" ht="16.5" hidden="false" customHeight="true" outlineLevel="0" collapsed="false">
      <c r="A76" s="23"/>
      <c r="C76" s="40"/>
      <c r="D76" s="24" t="str">
        <f aca="false">'[3]16'!$B$24</f>
        <v>СОУС</v>
      </c>
      <c r="E76" s="24"/>
      <c r="F76" s="24"/>
      <c r="G76" s="24"/>
      <c r="H76" s="24"/>
      <c r="I76" s="26"/>
      <c r="J76" s="27" t="n">
        <f aca="false">'[3]16'!$BL$24</f>
        <v>4.814772</v>
      </c>
      <c r="K76" s="25" t="n">
        <f aca="false">F76</f>
        <v>0</v>
      </c>
      <c r="L76" s="25" t="n">
        <f aca="false">G76</f>
        <v>0</v>
      </c>
      <c r="M76" s="25" t="n">
        <f aca="false">H76</f>
        <v>0</v>
      </c>
      <c r="N76" s="64" t="n">
        <f aca="false">I76</f>
        <v>0</v>
      </c>
    </row>
    <row r="77" customFormat="false" ht="16.5" hidden="false" customHeight="true" outlineLevel="0" collapsed="false">
      <c r="A77" s="23"/>
      <c r="C77" s="40" t="s">
        <v>38</v>
      </c>
      <c r="D77" s="24" t="str">
        <f aca="false">'[3]16'!$B$25</f>
        <v>КОМПОТ ИЗ ЯГОД</v>
      </c>
      <c r="E77" s="24"/>
      <c r="F77" s="24"/>
      <c r="G77" s="24"/>
      <c r="H77" s="24"/>
      <c r="I77" s="26" t="n">
        <v>200</v>
      </c>
      <c r="J77" s="27" t="n">
        <f aca="false">'[3]16'!$BL$25</f>
        <v>1.07865</v>
      </c>
      <c r="K77" s="25" t="n">
        <v>70</v>
      </c>
      <c r="L77" s="25" t="n">
        <v>0.2</v>
      </c>
      <c r="M77" s="25" t="n">
        <v>0.1</v>
      </c>
      <c r="N77" s="25" t="n">
        <v>17.2</v>
      </c>
    </row>
    <row r="78" customFormat="false" ht="15.75" hidden="false" customHeight="true" outlineLevel="0" collapsed="false">
      <c r="A78" s="23"/>
      <c r="C78" s="40" t="s">
        <v>39</v>
      </c>
      <c r="D78" s="37" t="str">
        <f aca="false">'[3]16'!$B$26</f>
        <v>ХЛЕБ</v>
      </c>
      <c r="E78" s="38"/>
      <c r="F78" s="38"/>
      <c r="G78" s="38"/>
      <c r="H78" s="39"/>
      <c r="I78" s="26" t="n">
        <v>50</v>
      </c>
      <c r="J78" s="27" t="n">
        <f aca="false">'[3]16'!$BL$26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17"/>
      <c r="D79" s="37" t="n">
        <f aca="false">'[3]16'!$B$27</f>
        <v>0</v>
      </c>
      <c r="E79" s="38"/>
      <c r="F79" s="38"/>
      <c r="G79" s="38"/>
      <c r="H79" s="39"/>
      <c r="I79" s="40"/>
      <c r="J79" s="27" t="n">
        <f aca="false">'[3]16'!$BL$27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17"/>
      <c r="D80" s="65"/>
      <c r="E80" s="65"/>
      <c r="F80" s="65"/>
      <c r="G80" s="65"/>
      <c r="H80" s="65"/>
      <c r="I80" s="43"/>
      <c r="J80" s="40"/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820</v>
      </c>
      <c r="J81" s="47" t="n">
        <f aca="false">SUM(J73:J80)</f>
        <v>49.692901</v>
      </c>
      <c r="K81" s="22" t="n">
        <f aca="false">SUM(K72:K80)</f>
        <v>904.25</v>
      </c>
      <c r="L81" s="30" t="n">
        <f aca="false">SUM(L72:L80)</f>
        <v>37.09</v>
      </c>
      <c r="M81" s="30" t="n">
        <f aca="false">SUM(M72:M80)</f>
        <v>48.38</v>
      </c>
      <c r="N81" s="30" t="n">
        <f aca="false">SUM(N72:N80)</f>
        <v>306.8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6"/>
      <c r="B97" s="48"/>
      <c r="C97" s="48"/>
      <c r="D97" s="67"/>
      <c r="E97" s="67"/>
      <c r="F97" s="67"/>
      <c r="G97" s="67"/>
      <c r="H97" s="67"/>
      <c r="I97" s="66"/>
      <c r="J97" s="68"/>
      <c r="K97" s="66"/>
      <c r="L97" s="66"/>
      <c r="M97" s="66"/>
      <c r="N97" s="66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6"/>
      <c r="J98" s="68"/>
      <c r="K98" s="66"/>
      <c r="L98" s="66"/>
      <c r="M98" s="66"/>
      <c r="N98" s="66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6"/>
      <c r="J99" s="68"/>
      <c r="K99" s="66"/>
      <c r="L99" s="66"/>
      <c r="M99" s="66"/>
      <c r="N99" s="66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6"/>
      <c r="J100" s="66"/>
      <c r="K100" s="66"/>
      <c r="L100" s="66"/>
      <c r="M100" s="66"/>
      <c r="N100" s="66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6"/>
      <c r="J101" s="66"/>
      <c r="K101" s="66"/>
      <c r="L101" s="66"/>
      <c r="M101" s="66"/>
      <c r="N101" s="66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6"/>
      <c r="J102" s="68"/>
      <c r="K102" s="66"/>
      <c r="L102" s="66"/>
      <c r="M102" s="66"/>
      <c r="N102" s="66"/>
    </row>
    <row r="103" customFormat="false" ht="15.75" hidden="false" customHeight="false" outlineLevel="0" collapsed="false">
      <c r="A103" s="48"/>
      <c r="B103" s="66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6"/>
      <c r="J104" s="68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6"/>
      <c r="J105" s="68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6"/>
      <c r="J106" s="68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6"/>
      <c r="J107" s="68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6"/>
      <c r="J108" s="68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6"/>
      <c r="J109" s="68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6"/>
      <c r="J110" s="68"/>
      <c r="K110" s="70"/>
      <c r="L110" s="70"/>
      <c r="M110" s="70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6"/>
      <c r="J113" s="68"/>
      <c r="K113" s="66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2023-04-24T07:33:15Z</dcterms:modified>
  <cp:revision>0</cp:revision>
  <dc:subject/>
  <dc:title/>
</cp:coreProperties>
</file>