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6"/>
  </bookViews>
  <sheets>
    <sheet name="15.11.21." sheetId="1" r:id="rId1"/>
    <sheet name="18.11.21." sheetId="2" r:id="rId2"/>
    <sheet name="19.11.21. " sheetId="3" r:id="rId3"/>
    <sheet name="22.11.21.  " sheetId="4" r:id="rId4"/>
    <sheet name="23.11.21." sheetId="5" r:id="rId5"/>
    <sheet name="24.11.21." sheetId="6" r:id="rId6"/>
    <sheet name="25.11.21.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<sst xmlns="http://schemas.openxmlformats.org/spreadsheetml/2006/main" count="5256" uniqueCount="77">
  <si>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</si>
  <si>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</si>
  <si>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</si>
  <si>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</si>
  <si>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</si>
  <si>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</si>
  <si>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</si>
  <si>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</si>
  <si>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</si>
  <si>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</si>
  <si>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</si>
  <si>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</si>
  <si>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</si>
  <si>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</si>
  <si>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</si>
  <si>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</si>
  <si>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</si>
  <si>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</si>
  <si>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</si>
  <si>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</si>
  <si>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</si>
  <si>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</si>
  <si>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</si>
  <si>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</si>
  <si>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</si>
  <si>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</si>
  <si>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</si>
  <si>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</si>
  <si>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</si>
  <si>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</si>
  <si>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</si>
  <si>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</si>
  <si>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</si>
  <si>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</si>
  <si>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</si>
  <si>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</si>
  <si>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</si>
  <si>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</si>
  <si>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</si>
  <si>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</si>
  <si>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</si>
  <si>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</si>
  <si>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</si>
  <si>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</si>
  <si>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</si>
  <si>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</si>
  <si>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</si>
  <si>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</si>
  <si>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</si>
  <si>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</si>
  <si>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</si>
  <si>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</si>
  <si>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</si>
  <si>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</si>
  <si>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</si>
  <si>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</si>
  <si>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</si>
  <si>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</si>
  <si>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</si>
  <si>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</si>
  <si>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</si>
  <si>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</si>
  <si>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</si>
  <si>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</si>
  <si>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</si>
  <si>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</si>
  <si>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</si>
  <si>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</si>
  <si>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</si>
  <si>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</si>
  <si>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</si>
  <si>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</si>
  <si>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</si>
  <si>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</si>
  <si>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</si>
  <si>
    <t>КОТЛЕТА ИЗ МЯСА ПТИЦЫ</t>
  </si>
  <si>
    <t>250/10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</si>
</sst>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6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3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  <sheetData sheetId="4">
        <row r="17">
          <cell r="B17" t="str">
            <v>ХЛЕБ</v>
          </cell>
        </row>
      </sheetData>
      <sheetData sheetId="5">
        <row r="22">
          <cell r="BK2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12.0332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4.5818</v>
          </cell>
        </row>
        <row r="21">
          <cell r="B21" t="str">
            <v>КОФЕЙНЫЙ НАПИТОК</v>
          </cell>
          <cell r="BJ21">
            <v>4.9811000000000005</v>
          </cell>
        </row>
        <row r="22">
          <cell r="BJ22">
            <v>0</v>
          </cell>
        </row>
      </sheetData>
      <sheetData sheetId="1">
        <row r="1">
          <cell r="B1">
            <v>18</v>
          </cell>
        </row>
        <row r="7">
          <cell r="B7" t="str">
            <v>ЛАПША МОЛОЧНАЯ</v>
          </cell>
          <cell r="BJ7">
            <v>11.352265</v>
          </cell>
        </row>
        <row r="8">
          <cell r="B8" t="str">
            <v>БЛИНЧИКИ С ПОВИДЛОМ</v>
          </cell>
          <cell r="BJ8">
            <v>7.6705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0.728</v>
          </cell>
        </row>
        <row r="13">
          <cell r="B13" t="str">
            <v>СУП КАР,С ПШЕН,НА М.К.Б.</v>
          </cell>
          <cell r="BK13">
            <v>8.989350000000002</v>
          </cell>
        </row>
        <row r="14">
          <cell r="B14" t="str">
            <v>ЗРАЗЫ РЫБНЫЕ</v>
          </cell>
          <cell r="BJ14">
            <v>14.30078</v>
          </cell>
        </row>
        <row r="15">
          <cell r="B15" t="str">
            <v>КАРТОФЕЛЬНОЕ ПЮРЕ</v>
          </cell>
          <cell r="BJ15">
            <v>3.302525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2">
        <row r="1">
          <cell r="B1">
            <v>19</v>
          </cell>
        </row>
        <row r="7">
          <cell r="B7" t="str">
            <v>КАША"ДРУЖБА"</v>
          </cell>
          <cell r="BJ7">
            <v>12.181539999999998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1.6095399999999997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ВИТАМИННЫЙ</v>
          </cell>
          <cell r="BK12">
            <v>3.722125</v>
          </cell>
        </row>
        <row r="13">
          <cell r="B13" t="str">
            <v>СУП КАРТ С ГОР НА МКБ</v>
          </cell>
          <cell r="BK13">
            <v>6.71907</v>
          </cell>
        </row>
        <row r="14">
          <cell r="B14" t="str">
            <v>СОСИСКА ОТВАРНАЯ</v>
          </cell>
          <cell r="BK14">
            <v>25.3987424</v>
          </cell>
        </row>
        <row r="15">
          <cell r="B15" t="str">
            <v>ГРЕЧКА ОТВАРНАЯ</v>
          </cell>
          <cell r="BK15">
            <v>6.16791</v>
          </cell>
        </row>
        <row r="16">
          <cell r="B16" t="str">
            <v>КОМПОТ ИЗ СУХОФРУКТОВ</v>
          </cell>
          <cell r="BK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7.344660000000001</v>
          </cell>
        </row>
        <row r="21">
          <cell r="B21" t="str">
            <v>ЧАЙ</v>
          </cell>
          <cell r="BK21">
            <v>1.19725</v>
          </cell>
        </row>
        <row r="22">
          <cell r="BJ22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МАННАЯ</v>
          </cell>
          <cell r="BK7">
            <v>11.87323</v>
          </cell>
        </row>
        <row r="8">
          <cell r="B8" t="str">
            <v>МАСЛО СЛИВОЧНОЕ</v>
          </cell>
          <cell r="BK8">
            <v>6.0938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K10">
            <v>4.45954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ЩИ ИЗ СВЕЖ,КАПУСТЫ</v>
          </cell>
          <cell r="BK13">
            <v>5.56776</v>
          </cell>
        </row>
        <row r="14">
          <cell r="B14" t="str">
            <v>ПЛОВ ИЗ ОТВАРН М,ПТ</v>
          </cell>
          <cell r="BK14">
            <v>15.7124375</v>
          </cell>
        </row>
        <row r="15">
          <cell r="B15" t="str">
            <v>КИСЕЛЬ</v>
          </cell>
          <cell r="BK15">
            <v>2.33572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ПЕЧЕНЬЕ</v>
          </cell>
          <cell r="BK20">
            <v>5.79355</v>
          </cell>
        </row>
        <row r="21">
          <cell r="B21" t="str">
            <v>КАКАО</v>
          </cell>
          <cell r="BK21">
            <v>9.9878</v>
          </cell>
        </row>
        <row r="22">
          <cell r="BK22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"ШОКОЛАДКА"</v>
          </cell>
          <cell r="BK7">
            <v>13.588989999999999</v>
          </cell>
        </row>
        <row r="8">
          <cell r="B8" t="str">
            <v>БЛИНЧИКИ С ПОВИДЛ</v>
          </cell>
          <cell r="BK8">
            <v>7.562660000000001</v>
          </cell>
        </row>
        <row r="9">
          <cell r="B9" t="str">
            <v>ЧАЙ </v>
          </cell>
          <cell r="BK9">
            <v>1.19725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1.47506</v>
          </cell>
        </row>
        <row r="13">
          <cell r="B13" t="str">
            <v>СУП КАРТ С МАК. НА МКБ</v>
          </cell>
          <cell r="BL13">
            <v>9.24901</v>
          </cell>
        </row>
        <row r="14">
          <cell r="B14" t="str">
            <v>СОСИСКА ОТВАРНАЯ</v>
          </cell>
          <cell r="BL14">
            <v>22.065182399999998</v>
          </cell>
        </row>
        <row r="15">
          <cell r="B15" t="str">
            <v>РИС ОТВАРНОЙ</v>
          </cell>
          <cell r="BK15">
            <v>4.1086800000000006</v>
          </cell>
        </row>
        <row r="16">
          <cell r="B16" t="str">
            <v>КОМПОТ ИЗ ЯГОД</v>
          </cell>
          <cell r="BK16">
            <v>1.1731999999999998</v>
          </cell>
        </row>
        <row r="17">
          <cell r="BK17">
            <v>1.6668000000000003</v>
          </cell>
        </row>
        <row r="20">
          <cell r="B20" t="str">
            <v>КИСЕЛЬ</v>
          </cell>
          <cell r="BK20">
            <v>2.33572</v>
          </cell>
        </row>
        <row r="21">
          <cell r="B21" t="str">
            <v>ПЕЧЕНЬЕ</v>
          </cell>
          <cell r="BK21">
            <v>5.79355</v>
          </cell>
        </row>
        <row r="22">
          <cell r="BK22">
            <v>0</v>
          </cell>
        </row>
      </sheetData>
      <sheetData sheetId="5">
        <row r="1">
          <cell r="B1">
            <v>24</v>
          </cell>
        </row>
        <row r="7">
          <cell r="B7" t="str">
            <v>КАША ПШЕННАЯ ВЯЗКАЯ</v>
          </cell>
          <cell r="BJ7">
            <v>13.41346</v>
          </cell>
        </row>
        <row r="8">
          <cell r="B8" t="str">
            <v>ПЕЧЕНЬЕ</v>
          </cell>
          <cell r="BJ8">
            <v>5.79355</v>
          </cell>
        </row>
        <row r="9">
          <cell r="B9" t="str">
            <v>КОФЕЙНЫЙ НАПИТОК</v>
          </cell>
          <cell r="BJ9">
            <v>4.67754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ИЗ СВЕЖ,КАП,</v>
          </cell>
          <cell r="BK12">
            <v>3.52151</v>
          </cell>
        </row>
        <row r="13">
          <cell r="B13" t="str">
            <v>РАССОЛЬНИК</v>
          </cell>
          <cell r="BK13">
            <v>3.80556</v>
          </cell>
        </row>
        <row r="14">
          <cell r="B14" t="str">
            <v>МЯСО ПТ ОТВАРН</v>
          </cell>
          <cell r="BK14">
            <v>20.28471</v>
          </cell>
        </row>
        <row r="15">
          <cell r="B15" t="str">
            <v>МАКАРОНЫ ОТВАРНЫЕ</v>
          </cell>
          <cell r="BJ15">
            <v>3.73044</v>
          </cell>
        </row>
        <row r="16">
          <cell r="B16" t="str">
            <v>КОМПОТ ИЗ СУХОФРУКТ</v>
          </cell>
          <cell r="BJ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МАН/ПОВИДЛО</v>
          </cell>
          <cell r="BK20">
            <v>5.12829</v>
          </cell>
        </row>
        <row r="21">
          <cell r="B21" t="str">
            <v>ЧАЙ</v>
          </cell>
          <cell r="BJ21">
            <v>1.19725</v>
          </cell>
        </row>
      </sheetData>
      <sheetData sheetId="6">
        <row r="1">
          <cell r="B1">
            <v>25</v>
          </cell>
        </row>
        <row r="7">
          <cell r="B7" t="str">
            <v>КАША ГЕРКУЛЕСОВАЯ</v>
          </cell>
          <cell r="BJ7">
            <v>13.14353</v>
          </cell>
        </row>
        <row r="8">
          <cell r="B8" t="str">
            <v>МАСЛО СЛИВОЧНОЕ</v>
          </cell>
          <cell r="BJ8">
            <v>6.0938</v>
          </cell>
        </row>
        <row r="9">
          <cell r="B9" t="str">
            <v>КИСЕЛЬ</v>
          </cell>
          <cell r="BJ9">
            <v>2.33572</v>
          </cell>
        </row>
        <row r="10">
          <cell r="B10" t="str">
            <v>ХЛЕБОБУЛОЧНЫЕ ИЗДЕЛИЯ</v>
          </cell>
          <cell r="BJ10">
            <v>1.4286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ПОМИДОР КОНСЕРВИРОВ</v>
          </cell>
          <cell r="BK12">
            <v>0</v>
          </cell>
        </row>
        <row r="13">
          <cell r="B13" t="str">
            <v>БОРЩ </v>
          </cell>
          <cell r="BK13">
            <v>4.46576</v>
          </cell>
        </row>
        <row r="14">
          <cell r="B14" t="str">
            <v>ГОЛУБЦЫ ЛЕНИВЫЕ</v>
          </cell>
          <cell r="BJ14">
            <v>19.216920000000002</v>
          </cell>
        </row>
        <row r="15">
          <cell r="B15" t="str">
            <v>КАРТОФЕЛЬНОЕ ПЮРЕ</v>
          </cell>
          <cell r="BJ15">
            <v>3.37424</v>
          </cell>
        </row>
        <row r="16">
          <cell r="B16" t="str">
            <v>КОФЕЙНЫЙ НАПИТОК</v>
          </cell>
          <cell r="BJ16">
            <v>4.67754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7.562660000000001</v>
          </cell>
        </row>
        <row r="21">
          <cell r="B21" t="str">
            <v>ЧАЙ</v>
          </cell>
          <cell r="BJ21">
            <v>1.19725</v>
          </cell>
        </row>
        <row r="22">
          <cell r="BJ2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18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2">
        <row r="1">
          <cell r="B1">
            <v>19</v>
          </cell>
        </row>
        <row r="7">
          <cell r="B7" t="str">
            <v>КАША ОВСЯНАЯ МОЛ</v>
          </cell>
          <cell r="BK7">
            <v>12.961085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ГРЕЧНЕВАЯ МОЛ</v>
          </cell>
          <cell r="BK7">
            <v>12.866029999999999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МАННАЯ</v>
          </cell>
          <cell r="BK7">
            <v>12.688709999999999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5">
        <row r="7">
          <cell r="B7" t="str">
            <v>ЛАПША МОЛОЧНАЯ</v>
          </cell>
          <cell r="BK7">
            <v>12.493909999999998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  <row r="10">
          <cell r="BK10">
            <v>0</v>
          </cell>
        </row>
      </sheetData>
      <sheetData sheetId="6">
        <row r="7">
          <cell r="B7" t="str">
            <v>КАША ПШЕН,ВЯЗК,МОЛ</v>
          </cell>
          <cell r="BK7">
            <v>13.082600000000001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  <row r="10">
          <cell r="BK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0.003468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5.245005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1.436961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6.1865086</v>
          </cell>
        </row>
        <row r="23">
          <cell r="B23" t="str">
            <v>БИТОЧКИ РЫБНЫЕ</v>
          </cell>
          <cell r="BK23">
            <v>16.3592874</v>
          </cell>
        </row>
        <row r="24">
          <cell r="B24" t="str">
            <v>КАРТОФЕЛЬНОЕ ПЮРЕ</v>
          </cell>
          <cell r="BK24">
            <v>5.3132600000000005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1.917428</v>
          </cell>
        </row>
        <row r="22">
          <cell r="B22" t="str">
            <v>ЩИ ИЗ СВ.КАПУСТЫ</v>
          </cell>
          <cell r="BK22">
            <v>8.252244999999998</v>
          </cell>
        </row>
        <row r="23">
          <cell r="BK23">
            <v>28.355743000000004</v>
          </cell>
        </row>
        <row r="24">
          <cell r="B24" t="str">
            <v>МАКАРОНЫ ОТВАРНЫЕ</v>
          </cell>
          <cell r="BK24">
            <v>5.6237975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3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КОНСЕРВ.</v>
          </cell>
          <cell r="BK21">
            <v>0</v>
          </cell>
        </row>
        <row r="22">
          <cell r="B22" t="str">
            <v>СУП КАРТ С ГОРОХ</v>
          </cell>
          <cell r="BK22">
            <v>5.314394999999999</v>
          </cell>
        </row>
        <row r="23">
          <cell r="B23" t="str">
            <v>БИТОЧКИ ИЗ М.ПТ.</v>
          </cell>
          <cell r="BK23">
            <v>23.888734</v>
          </cell>
        </row>
        <row r="24">
          <cell r="B24" t="str">
            <v>РАГУ ОВОЩНОЕ</v>
          </cell>
          <cell r="BK24">
            <v>5.898496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4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6.6035129999999995</v>
          </cell>
        </row>
        <row r="23">
          <cell r="B23" t="str">
            <v>РЫБА ПРИПУЩЕННАЯ</v>
          </cell>
          <cell r="BK23">
            <v>16.298119999999997</v>
          </cell>
        </row>
        <row r="24">
          <cell r="B24" t="str">
            <v>КАРТОФЕЛЬНОЕ ПЮРЕ</v>
          </cell>
          <cell r="BK24">
            <v>5.04875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АПЕЛЬСИН</v>
          </cell>
          <cell r="BK28">
            <v>9.976567</v>
          </cell>
        </row>
      </sheetData>
      <sheetData sheetId="5">
        <row r="1">
          <cell r="B1">
            <v>24</v>
          </cell>
        </row>
        <row r="21">
          <cell r="B21" t="str">
            <v>САЛАТ ИЗ СВЕКЛЫ</v>
          </cell>
          <cell r="BK21">
            <v>0.98012</v>
          </cell>
        </row>
        <row r="22">
          <cell r="B22" t="str">
            <v>СУП РИСОВ С КАРТОФ.</v>
          </cell>
          <cell r="BK22">
            <v>10.298195000000002</v>
          </cell>
        </row>
        <row r="23">
          <cell r="B23" t="str">
            <v>СИСИСКА ОТВАРНАЯ</v>
          </cell>
          <cell r="BK23">
            <v>23.257800000000003</v>
          </cell>
        </row>
        <row r="24">
          <cell r="B24" t="str">
            <v>МАКАР.ИЗД.ОТВАРН.</v>
          </cell>
          <cell r="BK24">
            <v>6.24575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6">
        <row r="1">
          <cell r="B1">
            <v>25</v>
          </cell>
        </row>
        <row r="21">
          <cell r="B21" t="str">
            <v>ВИНЕГРЕТ ОВОЩ</v>
          </cell>
          <cell r="BK21">
            <v>1.228778</v>
          </cell>
        </row>
        <row r="22">
          <cell r="B22" t="str">
            <v>ЩИ ИЗ СВ.КАПУСТЫ\СМЕТАНА</v>
          </cell>
          <cell r="BK22">
            <v>9.57856</v>
          </cell>
        </row>
        <row r="23">
          <cell r="B23" t="str">
            <v>ПЛОВ ИЗ МЯСО  ПТ.</v>
          </cell>
          <cell r="BK23">
            <v>24.766194499999997</v>
          </cell>
        </row>
        <row r="24">
          <cell r="B24" t="str">
            <v>ЧАЙ</v>
          </cell>
          <cell r="BK24">
            <v>1.20729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8.515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'[27]1'!$B$1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26" t="s">
        <v>8</v>
      </c>
      <c r="B7" s="27"/>
      <c r="C7" s="27"/>
      <c r="D7" s="27"/>
      <c r="E7" s="28"/>
      <c r="F7" s="6" t="s">
        <v>7</v>
      </c>
      <c r="G7" s="22"/>
      <c r="H7" s="29" t="s">
        <v>6</v>
      </c>
      <c r="I7" s="30"/>
    </row>
    <row r="8" spans="1:9" ht="13.5" thickBot="1">
      <c r="A8" s="102" t="s">
        <v>14</v>
      </c>
      <c r="B8" s="103"/>
      <c r="C8" s="103"/>
      <c r="D8" s="103"/>
      <c r="E8" s="104"/>
      <c r="F8" s="31"/>
      <c r="G8" s="32"/>
      <c r="H8" s="105"/>
      <c r="I8" s="106"/>
    </row>
    <row r="9" spans="1:9" ht="15.75">
      <c r="A9" s="64" t="str">
        <f>'[27]1'!$B$7</f>
        <v>КАША "ШОКОЛАДКА"</v>
      </c>
      <c r="B9" s="65"/>
      <c r="C9" s="65"/>
      <c r="D9" s="65"/>
      <c r="E9" s="65"/>
      <c r="F9" s="87">
        <v>200</v>
      </c>
      <c r="G9" s="79"/>
      <c r="H9" s="101">
        <f>'[27]1'!$BK$7</f>
        <v>12.718519999999998</v>
      </c>
      <c r="I9" s="58"/>
    </row>
    <row r="10" spans="1:9" ht="15.75">
      <c r="A10" s="45" t="str">
        <f>'[27]1'!$B$8</f>
        <v>КИСЕЛЬ</v>
      </c>
      <c r="B10" s="46"/>
      <c r="C10" s="46"/>
      <c r="D10" s="46"/>
      <c r="E10" s="46"/>
      <c r="F10" s="47">
        <v>200</v>
      </c>
      <c r="G10" s="53"/>
      <c r="H10" s="99">
        <f>'[27]1'!$BK$8</f>
        <v>2.24792</v>
      </c>
      <c r="I10" s="49"/>
    </row>
    <row r="11" spans="1:9" ht="16.5" thickBot="1">
      <c r="A11" s="45" t="str">
        <f>'[27]1'!$B$9</f>
        <v>ПЕЧЕНЬЕ</v>
      </c>
      <c r="B11" s="46"/>
      <c r="C11" s="46"/>
      <c r="D11" s="46"/>
      <c r="E11" s="46"/>
      <c r="F11" s="47">
        <v>10</v>
      </c>
      <c r="G11" s="53"/>
      <c r="H11" s="99">
        <f>'[27]1'!$BK$9</f>
        <v>5.20835</v>
      </c>
      <c r="I11" s="49"/>
    </row>
    <row r="12" spans="1:9" ht="15.75" customHeight="1" hidden="1">
      <c r="A12" s="35">
        <f>'[27]1'!$B$10</f>
        <v>0</v>
      </c>
      <c r="B12" s="36"/>
      <c r="C12" s="36"/>
      <c r="D12" s="36"/>
      <c r="E12" s="36"/>
      <c r="F12" s="37"/>
      <c r="G12" s="38"/>
      <c r="H12" s="33">
        <f>'[27]1'!$BK$10</f>
        <v>0</v>
      </c>
      <c r="I12" s="100"/>
    </row>
    <row r="13" spans="1:9" ht="15.75" customHeight="1" hidden="1">
      <c r="A13" s="91"/>
      <c r="B13" s="92"/>
      <c r="C13" s="92"/>
      <c r="D13" s="92"/>
      <c r="E13" s="93"/>
      <c r="F13" s="37"/>
      <c r="G13" s="38"/>
      <c r="H13" s="94">
        <f>'[28]1'!$BK$11</f>
        <v>0</v>
      </c>
      <c r="I13" s="34"/>
    </row>
    <row r="14" spans="1:9" ht="13.5" customHeight="1" hidden="1" thickBot="1">
      <c r="A14" s="95" t="s">
        <v>15</v>
      </c>
      <c r="B14" s="96"/>
      <c r="C14" s="96"/>
      <c r="D14" s="96"/>
      <c r="E14" s="96"/>
      <c r="F14" s="96"/>
      <c r="G14" s="97"/>
      <c r="H14" s="95"/>
      <c r="I14" s="98"/>
    </row>
    <row r="15" spans="1:9" ht="15.75" customHeight="1" hidden="1">
      <c r="A15" s="67"/>
      <c r="B15" s="68"/>
      <c r="C15" s="68"/>
      <c r="D15" s="68"/>
      <c r="E15" s="69"/>
      <c r="F15" s="37"/>
      <c r="G15" s="38"/>
      <c r="H15" s="90"/>
      <c r="I15" s="71"/>
    </row>
    <row r="16" spans="1:9" ht="15.75" customHeight="1" hidden="1">
      <c r="A16" s="35"/>
      <c r="B16" s="36"/>
      <c r="C16" s="36"/>
      <c r="D16" s="36"/>
      <c r="E16" s="36"/>
      <c r="F16" s="37"/>
      <c r="G16" s="38"/>
      <c r="H16" s="33"/>
      <c r="I16" s="34"/>
    </row>
    <row r="17" spans="1:9" ht="15.75" customHeight="1" hidden="1">
      <c r="A17" s="35"/>
      <c r="B17" s="36"/>
      <c r="C17" s="36"/>
      <c r="D17" s="36"/>
      <c r="E17" s="36"/>
      <c r="F17" s="37"/>
      <c r="G17" s="38"/>
      <c r="H17" s="33"/>
      <c r="I17" s="34"/>
    </row>
    <row r="18" spans="1:9" ht="15.75" customHeight="1" hidden="1">
      <c r="A18" s="35"/>
      <c r="B18" s="36"/>
      <c r="C18" s="36"/>
      <c r="D18" s="36"/>
      <c r="E18" s="36"/>
      <c r="F18" s="37"/>
      <c r="G18" s="38"/>
      <c r="H18" s="33"/>
      <c r="I18" s="34"/>
    </row>
    <row r="19" spans="1:9" ht="15.75" customHeight="1" hidden="1">
      <c r="A19" s="35"/>
      <c r="B19" s="36"/>
      <c r="C19" s="36"/>
      <c r="D19" s="36"/>
      <c r="E19" s="36"/>
      <c r="F19" s="37"/>
      <c r="G19" s="38"/>
      <c r="H19" s="33"/>
      <c r="I19" s="34"/>
    </row>
    <row r="20" spans="1:9" ht="15.75" customHeight="1" hidden="1">
      <c r="A20" s="35"/>
      <c r="B20" s="36"/>
      <c r="C20" s="36"/>
      <c r="D20" s="36"/>
      <c r="E20" s="36"/>
      <c r="F20" s="37"/>
      <c r="G20" s="38"/>
      <c r="H20" s="33"/>
      <c r="I20" s="34"/>
    </row>
    <row r="21" spans="1:9" ht="15.75" customHeight="1" hidden="1">
      <c r="A21" s="35"/>
      <c r="B21" s="36"/>
      <c r="C21" s="36"/>
      <c r="D21" s="36"/>
      <c r="E21" s="36"/>
      <c r="F21" s="37"/>
      <c r="G21" s="38"/>
      <c r="H21" s="33"/>
      <c r="I21" s="34"/>
    </row>
    <row r="22" spans="1:9" ht="15.75" customHeight="1" hidden="1">
      <c r="A22" s="35"/>
      <c r="B22" s="36"/>
      <c r="C22" s="36"/>
      <c r="D22" s="36"/>
      <c r="E22" s="36"/>
      <c r="F22" s="37"/>
      <c r="G22" s="38"/>
      <c r="H22" s="33"/>
      <c r="I22" s="34"/>
    </row>
    <row r="23" spans="1:9" ht="16.5" thickBot="1">
      <c r="A23" s="43" t="s">
        <v>12</v>
      </c>
      <c r="B23" s="44"/>
      <c r="C23" s="44"/>
      <c r="D23" s="44"/>
      <c r="E23" s="44"/>
      <c r="F23" s="44"/>
      <c r="G23" s="107"/>
      <c r="H23" s="108">
        <f>SUM(H9:H22)</f>
        <v>20.174789999999998</v>
      </c>
      <c r="I23" s="4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'[29]1'!$B$1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26" t="s">
        <v>8</v>
      </c>
      <c r="B37" s="27"/>
      <c r="C37" s="27"/>
      <c r="D37" s="27"/>
      <c r="E37" s="28"/>
      <c r="F37" s="6" t="s">
        <v>7</v>
      </c>
      <c r="G37" s="22"/>
      <c r="H37" s="29" t="s">
        <v>6</v>
      </c>
      <c r="I37" s="30"/>
    </row>
    <row r="38" spans="1:9" ht="15.75" customHeight="1" hidden="1" thickBot="1">
      <c r="A38" s="102" t="s">
        <v>14</v>
      </c>
      <c r="B38" s="103"/>
      <c r="C38" s="103"/>
      <c r="D38" s="103"/>
      <c r="E38" s="104"/>
      <c r="F38" s="31"/>
      <c r="G38" s="32"/>
      <c r="H38" s="105"/>
      <c r="I38" s="106"/>
    </row>
    <row r="39" spans="1:9" ht="15.75" customHeight="1" hidden="1">
      <c r="A39" s="64">
        <f>'[29]1'!$B$7</f>
        <v>0</v>
      </c>
      <c r="B39" s="65"/>
      <c r="C39" s="65"/>
      <c r="D39" s="65"/>
      <c r="E39" s="65"/>
      <c r="F39" s="87"/>
      <c r="G39" s="79"/>
      <c r="H39" s="101">
        <f>'[29]1'!$BK$7</f>
        <v>0</v>
      </c>
      <c r="I39" s="58"/>
    </row>
    <row r="40" spans="1:9" ht="15.75" customHeight="1" hidden="1">
      <c r="A40" s="45">
        <f>'[29]1'!$B$8</f>
        <v>0</v>
      </c>
      <c r="B40" s="46"/>
      <c r="C40" s="46"/>
      <c r="D40" s="46"/>
      <c r="E40" s="46"/>
      <c r="F40" s="47"/>
      <c r="G40" s="53"/>
      <c r="H40" s="99">
        <f>'[29]1'!$BK$8</f>
        <v>0</v>
      </c>
      <c r="I40" s="49"/>
    </row>
    <row r="41" spans="1:9" ht="15.75" customHeight="1" hidden="1">
      <c r="A41" s="45">
        <f>'[29]1'!$B$9</f>
        <v>0</v>
      </c>
      <c r="B41" s="46"/>
      <c r="C41" s="46"/>
      <c r="D41" s="46"/>
      <c r="E41" s="46"/>
      <c r="F41" s="47"/>
      <c r="G41" s="53"/>
      <c r="H41" s="99">
        <f>'[29]1'!$BK$9</f>
        <v>0</v>
      </c>
      <c r="I41" s="49"/>
    </row>
    <row r="42" spans="1:9" ht="16.5" customHeight="1" hidden="1">
      <c r="A42" s="35">
        <f>'[29]1'!$B$10</f>
        <v>0</v>
      </c>
      <c r="B42" s="36"/>
      <c r="C42" s="36"/>
      <c r="D42" s="36"/>
      <c r="E42" s="36"/>
      <c r="F42" s="37"/>
      <c r="G42" s="38"/>
      <c r="H42" s="33">
        <f>'[29]1'!$BK$10</f>
        <v>0</v>
      </c>
      <c r="I42" s="100"/>
    </row>
    <row r="43" spans="1:9" ht="16.5" hidden="1" thickBot="1">
      <c r="A43" s="91"/>
      <c r="B43" s="92"/>
      <c r="C43" s="92"/>
      <c r="D43" s="92"/>
      <c r="E43" s="93"/>
      <c r="F43" s="37"/>
      <c r="G43" s="38"/>
      <c r="H43" s="94">
        <f>'[28]1'!$BK$11</f>
        <v>0</v>
      </c>
      <c r="I43" s="34"/>
    </row>
    <row r="44" spans="1:9" ht="13.5" thickBot="1">
      <c r="A44" s="95" t="s">
        <v>15</v>
      </c>
      <c r="B44" s="96"/>
      <c r="C44" s="96"/>
      <c r="D44" s="96"/>
      <c r="E44" s="96"/>
      <c r="F44" s="96"/>
      <c r="G44" s="97"/>
      <c r="H44" s="95"/>
      <c r="I44" s="98"/>
    </row>
    <row r="45" spans="1:9" ht="15.75">
      <c r="A45" s="67" t="str">
        <f>'[29]1'!$B$21</f>
        <v>СУП КАРТ С ПШЕНОМ</v>
      </c>
      <c r="B45" s="68"/>
      <c r="C45" s="68"/>
      <c r="D45" s="68"/>
      <c r="E45" s="69"/>
      <c r="F45" s="37">
        <v>250</v>
      </c>
      <c r="G45" s="38"/>
      <c r="H45" s="90">
        <f>'[29]1'!$BK$21</f>
        <v>5.245005</v>
      </c>
      <c r="I45" s="71"/>
    </row>
    <row r="46" spans="1:9" ht="15.75">
      <c r="A46" s="35" t="str">
        <f>'[29]1'!$B$22</f>
        <v>СОСИСКА ОТВАРНАЯ</v>
      </c>
      <c r="B46" s="36"/>
      <c r="C46" s="36"/>
      <c r="D46" s="36"/>
      <c r="E46" s="36"/>
      <c r="F46" s="37">
        <v>90</v>
      </c>
      <c r="G46" s="38"/>
      <c r="H46" s="33">
        <f>'[29]1'!$BK$22</f>
        <v>23.1696</v>
      </c>
      <c r="I46" s="34"/>
    </row>
    <row r="47" spans="1:9" ht="15.75">
      <c r="A47" s="35" t="str">
        <f>'[29]1'!$B$23</f>
        <v>КАПУСТА ТУШЕНАЯ</v>
      </c>
      <c r="B47" s="36"/>
      <c r="C47" s="36"/>
      <c r="D47" s="36"/>
      <c r="E47" s="36"/>
      <c r="F47" s="37">
        <v>150</v>
      </c>
      <c r="G47" s="38"/>
      <c r="H47" s="33">
        <f>'[29]1'!$BK$23</f>
        <v>1.436961</v>
      </c>
      <c r="I47" s="34"/>
    </row>
    <row r="48" spans="1:9" ht="16.5" thickBot="1">
      <c r="A48" s="35" t="str">
        <f>'[29]1'!$B$24</f>
        <v>КОМПОТ ИЗ ЗАМОРОЖ. ЯГОД</v>
      </c>
      <c r="B48" s="36"/>
      <c r="C48" s="36"/>
      <c r="D48" s="36"/>
      <c r="E48" s="36"/>
      <c r="F48" s="37">
        <v>200</v>
      </c>
      <c r="G48" s="38"/>
      <c r="H48" s="33">
        <f>'[29]1'!$BK$24</f>
        <v>1.1685999999999999</v>
      </c>
      <c r="I48" s="34"/>
    </row>
    <row r="49" spans="1:9" ht="15.75" customHeight="1" hidden="1">
      <c r="A49" s="35" t="str">
        <f>'[29]1'!$B$25</f>
        <v>ХЛЕБ</v>
      </c>
      <c r="B49" s="36"/>
      <c r="C49" s="36"/>
      <c r="D49" s="36"/>
      <c r="E49" s="36"/>
      <c r="F49" s="37">
        <v>45</v>
      </c>
      <c r="G49" s="38"/>
      <c r="H49" s="33">
        <f>'[29]1'!$BK$25</f>
        <v>1.8746999999999998</v>
      </c>
      <c r="I49" s="34"/>
    </row>
    <row r="50" spans="1:9" ht="15.75" customHeight="1" hidden="1" thickBot="1">
      <c r="A50" s="35">
        <f>'[29]1'!$B$26</f>
        <v>0</v>
      </c>
      <c r="B50" s="36"/>
      <c r="C50" s="36"/>
      <c r="D50" s="36"/>
      <c r="E50" s="36"/>
      <c r="F50" s="37">
        <v>35</v>
      </c>
      <c r="G50" s="38"/>
      <c r="H50" s="33">
        <f>'[29]1'!$BK$26</f>
        <v>0</v>
      </c>
      <c r="I50" s="34"/>
    </row>
    <row r="51" spans="1:9" ht="16.5" customHeight="1" hidden="1">
      <c r="A51" s="35">
        <f>'[29]1'!$B$27</f>
        <v>0</v>
      </c>
      <c r="B51" s="36"/>
      <c r="C51" s="36"/>
      <c r="D51" s="36"/>
      <c r="E51" s="36"/>
      <c r="F51" s="37"/>
      <c r="G51" s="38"/>
      <c r="H51" s="33">
        <f>'[29]1'!$BK$27</f>
        <v>0</v>
      </c>
      <c r="I51" s="34"/>
    </row>
    <row r="52" spans="1:9" ht="16.5" hidden="1" thickBot="1">
      <c r="A52" s="35">
        <f>'[29]1'!$B$28</f>
        <v>0</v>
      </c>
      <c r="B52" s="36"/>
      <c r="C52" s="36"/>
      <c r="D52" s="36"/>
      <c r="E52" s="36"/>
      <c r="F52" s="37">
        <v>70</v>
      </c>
      <c r="G52" s="38"/>
      <c r="H52" s="33">
        <f>'[29]1'!$BK$28</f>
        <v>0</v>
      </c>
      <c r="I52" s="34"/>
    </row>
    <row r="53" spans="1:9" ht="16.5" thickBot="1">
      <c r="A53" s="43" t="s">
        <v>12</v>
      </c>
      <c r="B53" s="44"/>
      <c r="C53" s="44"/>
      <c r="D53" s="44"/>
      <c r="E53" s="44"/>
      <c r="F53" s="44"/>
      <c r="G53" s="107"/>
      <c r="H53" s="108">
        <f>SUM(H39:H52)</f>
        <v>32.894866</v>
      </c>
      <c r="I53" s="42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'[24]1'!$B$1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26" t="s">
        <v>8</v>
      </c>
      <c r="B65" s="27"/>
      <c r="C65" s="27"/>
      <c r="D65" s="27"/>
      <c r="E65" s="28"/>
      <c r="F65" s="6" t="s">
        <v>7</v>
      </c>
      <c r="G65" s="7"/>
      <c r="H65" s="109" t="s">
        <v>6</v>
      </c>
      <c r="I65" s="30"/>
    </row>
    <row r="66" spans="1:9" ht="16.5" thickBot="1">
      <c r="A66" s="43" t="s">
        <v>14</v>
      </c>
      <c r="B66" s="44"/>
      <c r="C66" s="44"/>
      <c r="D66" s="44"/>
      <c r="E66" s="44"/>
      <c r="F66" s="88"/>
      <c r="G66" s="88"/>
      <c r="H66" s="88"/>
      <c r="I66" s="89"/>
    </row>
    <row r="67" spans="1:9" ht="15.75">
      <c r="A67" s="67" t="str">
        <f>'[24]1'!$B$7</f>
        <v>КАША ПШЕННАЯ</v>
      </c>
      <c r="B67" s="68"/>
      <c r="C67" s="68"/>
      <c r="D67" s="68"/>
      <c r="E67" s="69"/>
      <c r="F67" s="87">
        <v>200</v>
      </c>
      <c r="G67" s="80"/>
      <c r="H67" s="57">
        <f>'[24]1'!$BJ$7</f>
        <v>12.0332</v>
      </c>
      <c r="I67" s="58"/>
    </row>
    <row r="68" spans="1:9" ht="15.75">
      <c r="A68" s="45" t="str">
        <f>'[24]1'!$B$8</f>
        <v>ПЕЧЕНЬЕ</v>
      </c>
      <c r="B68" s="46"/>
      <c r="C68" s="46"/>
      <c r="D68" s="46"/>
      <c r="E68" s="46"/>
      <c r="F68" s="47">
        <v>35</v>
      </c>
      <c r="G68" s="47"/>
      <c r="H68" s="48">
        <f>'[24]1'!$BJ$8</f>
        <v>5.8664</v>
      </c>
      <c r="I68" s="49"/>
    </row>
    <row r="69" spans="1:9" ht="15.75">
      <c r="A69" s="45" t="str">
        <f>'[24]1'!$B$9</f>
        <v>ЧАЙ   </v>
      </c>
      <c r="B69" s="46"/>
      <c r="C69" s="46"/>
      <c r="D69" s="46"/>
      <c r="E69" s="46"/>
      <c r="F69" s="47">
        <v>200</v>
      </c>
      <c r="G69" s="47"/>
      <c r="H69" s="48">
        <f>'[24]1'!$BJ$9</f>
        <v>1.2687899999999999</v>
      </c>
      <c r="I69" s="49"/>
    </row>
    <row r="70" spans="1:9" ht="16.5" customHeight="1" thickBot="1">
      <c r="A70" s="72">
        <f>'[24]1'!$B$10</f>
        <v>0</v>
      </c>
      <c r="B70" s="73"/>
      <c r="C70" s="73"/>
      <c r="D70" s="73"/>
      <c r="E70" s="74"/>
      <c r="F70" s="81"/>
      <c r="G70" s="82"/>
      <c r="H70" s="83">
        <f>'[24]1'!$BJ$10</f>
        <v>0</v>
      </c>
      <c r="I70" s="84"/>
    </row>
    <row r="71" spans="1:9" ht="15.75">
      <c r="A71" s="78" t="s">
        <v>17</v>
      </c>
      <c r="B71" s="79"/>
      <c r="C71" s="79"/>
      <c r="D71" s="79"/>
      <c r="E71" s="80"/>
      <c r="F71" s="85"/>
      <c r="G71" s="85"/>
      <c r="H71" s="85"/>
      <c r="I71" s="86"/>
    </row>
    <row r="72" spans="1:9" ht="16.5" thickBot="1">
      <c r="A72" s="72" t="str">
        <f>'[24]1'!$B$11</f>
        <v>ЯБЛОКО</v>
      </c>
      <c r="B72" s="73"/>
      <c r="C72" s="73"/>
      <c r="D72" s="73"/>
      <c r="E72" s="74"/>
      <c r="F72" s="75">
        <v>80</v>
      </c>
      <c r="G72" s="75"/>
      <c r="H72" s="76">
        <f>'[24]1'!$BK$11</f>
        <v>7.08</v>
      </c>
      <c r="I72" s="77"/>
    </row>
    <row r="73" spans="1:9" ht="16.5" thickBot="1">
      <c r="A73" s="61" t="s">
        <v>15</v>
      </c>
      <c r="B73" s="62"/>
      <c r="C73" s="62"/>
      <c r="D73" s="62"/>
      <c r="E73" s="63"/>
      <c r="F73" s="44"/>
      <c r="G73" s="44"/>
      <c r="H73" s="44"/>
      <c r="I73" s="60"/>
    </row>
    <row r="74" spans="1:9" ht="15.75">
      <c r="A74" s="67" t="str">
        <f>'[24]1'!$B$12</f>
        <v>ПОМИДОР КОНСЕРВИРОВАННЫЙ</v>
      </c>
      <c r="B74" s="68"/>
      <c r="C74" s="68"/>
      <c r="D74" s="68"/>
      <c r="E74" s="69"/>
      <c r="F74" s="37">
        <v>50</v>
      </c>
      <c r="G74" s="37"/>
      <c r="H74" s="70">
        <f>'[24]1'!$BJ$12</f>
        <v>0</v>
      </c>
      <c r="I74" s="71"/>
    </row>
    <row r="75" spans="1:9" ht="15.75">
      <c r="A75" s="35" t="str">
        <f>'[24]1'!$B$13</f>
        <v>СУП КАРТ С ГОРОХ, НА МКБ</v>
      </c>
      <c r="B75" s="36"/>
      <c r="C75" s="36"/>
      <c r="D75" s="36"/>
      <c r="E75" s="36"/>
      <c r="F75" s="37">
        <v>200</v>
      </c>
      <c r="G75" s="37"/>
      <c r="H75" s="40">
        <f>'[24]1'!$BK$13</f>
        <v>9.186080000000002</v>
      </c>
      <c r="I75" s="34"/>
    </row>
    <row r="76" spans="1:9" ht="15.75">
      <c r="A76" s="35" t="str">
        <f>'[24]1'!$B$14</f>
        <v>БИТОЧКИ РУБ ИЗ М,ПТ,</v>
      </c>
      <c r="B76" s="36"/>
      <c r="C76" s="36"/>
      <c r="D76" s="36"/>
      <c r="E76" s="36"/>
      <c r="F76" s="37">
        <v>75</v>
      </c>
      <c r="G76" s="37"/>
      <c r="H76" s="40">
        <f>'[24]1'!$BJ$14</f>
        <v>17.143021500000003</v>
      </c>
      <c r="I76" s="34"/>
    </row>
    <row r="77" spans="1:9" ht="15.75">
      <c r="A77" s="35" t="str">
        <f>'[24]1'!$B$15</f>
        <v>РИС ОТВАРНОЙ</v>
      </c>
      <c r="B77" s="36"/>
      <c r="C77" s="36"/>
      <c r="D77" s="36"/>
      <c r="E77" s="36"/>
      <c r="F77" s="37">
        <v>100</v>
      </c>
      <c r="G77" s="37"/>
      <c r="H77" s="40">
        <f>'[24]1'!$BJ$15</f>
        <v>4.105805</v>
      </c>
      <c r="I77" s="34"/>
    </row>
    <row r="78" spans="1:9" ht="16.5" thickBot="1">
      <c r="A78" s="35" t="str">
        <f>'[24]1'!$B$16</f>
        <v>КОМПОТ ИЗ ЯГОД</v>
      </c>
      <c r="B78" s="36"/>
      <c r="C78" s="36"/>
      <c r="D78" s="36"/>
      <c r="E78" s="36"/>
      <c r="F78" s="37">
        <v>200</v>
      </c>
      <c r="G78" s="37"/>
      <c r="H78" s="40">
        <f>'[24]1'!$BJ$16</f>
        <v>1.187</v>
      </c>
      <c r="I78" s="34"/>
    </row>
    <row r="79" spans="1:9" ht="16.5" customHeight="1" hidden="1">
      <c r="A79" s="35" t="str">
        <f>'[24]1'!$B$17</f>
        <v>ХЛЕБ</v>
      </c>
      <c r="B79" s="36"/>
      <c r="C79" s="36"/>
      <c r="D79" s="36"/>
      <c r="E79" s="36"/>
      <c r="F79" s="37">
        <v>40</v>
      </c>
      <c r="G79" s="37"/>
      <c r="H79" s="40">
        <f>'[24]1'!$BJ$17</f>
        <v>1.6668000000000003</v>
      </c>
      <c r="I79" s="34"/>
    </row>
    <row r="80" spans="1:9" ht="15.75" customHeight="1" hidden="1" thickBot="1">
      <c r="A80" s="50">
        <f>'[25]1'!$B$18</f>
        <v>0</v>
      </c>
      <c r="B80" s="51"/>
      <c r="C80" s="51"/>
      <c r="D80" s="51"/>
      <c r="E80" s="52"/>
      <c r="F80" s="53"/>
      <c r="G80" s="54"/>
      <c r="H80" s="53"/>
      <c r="I80" s="59"/>
    </row>
    <row r="81" spans="1:9" ht="16.5" customHeight="1" thickBot="1">
      <c r="A81" s="61" t="s">
        <v>72</v>
      </c>
      <c r="B81" s="62"/>
      <c r="C81" s="62"/>
      <c r="D81" s="62"/>
      <c r="E81" s="63"/>
      <c r="F81" s="44"/>
      <c r="G81" s="44"/>
      <c r="H81" s="44"/>
      <c r="I81" s="60"/>
    </row>
    <row r="82" spans="1:9" ht="15.75">
      <c r="A82" s="64" t="str">
        <f>'[24]1'!$B$20</f>
        <v>КОТЛЕТА МАННАЯ С ПОВ</v>
      </c>
      <c r="B82" s="65"/>
      <c r="C82" s="65"/>
      <c r="D82" s="65"/>
      <c r="E82" s="65"/>
      <c r="F82" s="66" t="s">
        <v>55</v>
      </c>
      <c r="G82" s="66"/>
      <c r="H82" s="57">
        <f>'[24]1'!$BJ$20</f>
        <v>4.5818</v>
      </c>
      <c r="I82" s="58"/>
    </row>
    <row r="83" spans="1:9" ht="15.75" customHeight="1">
      <c r="A83" s="45" t="str">
        <f>'[24]1'!$B$21</f>
        <v>КОФЕЙНЫЙ НАПИТОК</v>
      </c>
      <c r="B83" s="46"/>
      <c r="C83" s="46"/>
      <c r="D83" s="46"/>
      <c r="E83" s="46"/>
      <c r="F83" s="47">
        <v>200</v>
      </c>
      <c r="G83" s="47"/>
      <c r="H83" s="48">
        <f>'[24]1'!$BJ$21</f>
        <v>4.9811000000000005</v>
      </c>
      <c r="I83" s="49"/>
    </row>
    <row r="84" spans="1:9" ht="16.5" customHeight="1" hidden="1" thickBot="1">
      <c r="A84" s="50">
        <f>'[24]1'!$B$22</f>
        <v>0</v>
      </c>
      <c r="B84" s="51"/>
      <c r="C84" s="51"/>
      <c r="D84" s="51"/>
      <c r="E84" s="52"/>
      <c r="F84" s="53"/>
      <c r="G84" s="54"/>
      <c r="H84" s="55">
        <f>'[24]1'!$BJ$22</f>
        <v>0</v>
      </c>
      <c r="I84" s="56"/>
    </row>
    <row r="85" spans="1:9" ht="16.5" customHeight="1" thickBot="1">
      <c r="A85" s="35">
        <f>'[26]1'!$B$23</f>
        <v>0</v>
      </c>
      <c r="B85" s="36"/>
      <c r="C85" s="36"/>
      <c r="D85" s="36"/>
      <c r="E85" s="36"/>
      <c r="F85" s="37"/>
      <c r="G85" s="37"/>
      <c r="H85" s="40">
        <f>'[23]1'!$BJ$23</f>
        <v>0</v>
      </c>
      <c r="I85" s="34"/>
    </row>
    <row r="86" spans="1:9" ht="16.5" customHeight="1" thickBot="1">
      <c r="A86" s="43" t="s">
        <v>12</v>
      </c>
      <c r="B86" s="44"/>
      <c r="C86" s="44"/>
      <c r="D86" s="44"/>
      <c r="E86" s="44"/>
      <c r="F86" s="44"/>
      <c r="G86" s="44"/>
      <c r="H86" s="41">
        <f>SUM(H67:H85)</f>
        <v>69.0999965</v>
      </c>
      <c r="I86" s="42"/>
    </row>
    <row r="87" spans="4:9" ht="12.75">
      <c r="D87" s="1" t="s">
        <v>10</v>
      </c>
      <c r="E87" s="1"/>
      <c r="F87" s="1" t="s">
        <v>18</v>
      </c>
      <c r="G87" s="1"/>
      <c r="H87" s="39"/>
      <c r="I87" s="39"/>
    </row>
    <row r="88" spans="4:9" ht="12.75">
      <c r="D88" s="1" t="s">
        <v>9</v>
      </c>
      <c r="E88" s="1"/>
      <c r="F88" s="1" t="s">
        <v>20</v>
      </c>
      <c r="G88" s="1"/>
      <c r="H88" s="39"/>
      <c r="I88" s="39"/>
    </row>
    <row r="89" spans="4:9" ht="12.75">
      <c r="D89" s="1"/>
      <c r="E89" s="1"/>
      <c r="F89" s="1"/>
      <c r="G89" s="1"/>
      <c r="H89" s="39"/>
      <c r="I89" s="39"/>
    </row>
  </sheetData>
  <mergeCells count="168">
    <mergeCell ref="H65:I65"/>
    <mergeCell ref="F66:G66"/>
    <mergeCell ref="A52:E52"/>
    <mergeCell ref="F52:G52"/>
    <mergeCell ref="H52:I52"/>
    <mergeCell ref="A53:E53"/>
    <mergeCell ref="F53:G53"/>
    <mergeCell ref="H53:I53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7:E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67:E67"/>
    <mergeCell ref="F67:G67"/>
    <mergeCell ref="H67:I67"/>
    <mergeCell ref="F50:G50"/>
    <mergeCell ref="A51:E51"/>
    <mergeCell ref="F51:G51"/>
    <mergeCell ref="H51:I51"/>
    <mergeCell ref="A66:E66"/>
    <mergeCell ref="H66:I66"/>
    <mergeCell ref="A65:E65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7:E7"/>
    <mergeCell ref="H7:I7"/>
    <mergeCell ref="F8:G8"/>
    <mergeCell ref="H50:I50"/>
    <mergeCell ref="A50:E50"/>
    <mergeCell ref="A48:E48"/>
    <mergeCell ref="F48:G48"/>
    <mergeCell ref="A49:E49"/>
    <mergeCell ref="F49:G49"/>
    <mergeCell ref="H49:I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33">
      <selection activeCell="N857" sqref="N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'[27]2'!$B$1</f>
        <v>18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26" t="s">
        <v>8</v>
      </c>
      <c r="B839" s="27"/>
      <c r="C839" s="27"/>
      <c r="D839" s="27"/>
      <c r="E839" s="28"/>
      <c r="F839" s="6" t="s">
        <v>7</v>
      </c>
      <c r="G839" s="22"/>
      <c r="H839" s="29" t="s">
        <v>6</v>
      </c>
      <c r="I839" s="30"/>
    </row>
    <row r="840" spans="1:9" ht="13.5" thickBot="1">
      <c r="A840" s="102" t="s">
        <v>14</v>
      </c>
      <c r="B840" s="103"/>
      <c r="C840" s="103"/>
      <c r="D840" s="103"/>
      <c r="E840" s="104"/>
      <c r="F840" s="31"/>
      <c r="G840" s="32"/>
      <c r="H840" s="105"/>
      <c r="I840" s="106"/>
    </row>
    <row r="841" spans="1:9" ht="12.75" customHeight="1" hidden="1">
      <c r="A841" s="64" t="str">
        <f>'[27]2'!$B$7</f>
        <v>КАША ГРЕЧНЕВАЯ МОЛ</v>
      </c>
      <c r="B841" s="65"/>
      <c r="C841" s="65"/>
      <c r="D841" s="65"/>
      <c r="E841" s="65"/>
      <c r="F841" s="87">
        <v>200</v>
      </c>
      <c r="G841" s="79"/>
      <c r="H841" s="101">
        <f>'[27]2'!$BK$7</f>
        <v>12.65828</v>
      </c>
      <c r="I841" s="58"/>
    </row>
    <row r="842" spans="1:9" ht="15.75" customHeight="1" hidden="1">
      <c r="A842" s="45" t="str">
        <f>'[27]2'!$B$8</f>
        <v>ПЕЧЕНЬЕ</v>
      </c>
      <c r="B842" s="46"/>
      <c r="C842" s="46"/>
      <c r="D842" s="46"/>
      <c r="E842" s="46"/>
      <c r="F842" s="47">
        <v>200</v>
      </c>
      <c r="G842" s="53"/>
      <c r="H842" s="99">
        <f>'[27]2'!$BK$8</f>
        <v>5.20835</v>
      </c>
      <c r="I842" s="49"/>
    </row>
    <row r="843" spans="1:9" ht="15.75" customHeight="1" hidden="1">
      <c r="A843" s="45" t="str">
        <f>'[27]2'!$B$9</f>
        <v>ЧАЙ</v>
      </c>
      <c r="B843" s="46"/>
      <c r="C843" s="46"/>
      <c r="D843" s="46"/>
      <c r="E843" s="46"/>
      <c r="F843" s="47">
        <v>10</v>
      </c>
      <c r="G843" s="53"/>
      <c r="H843" s="99">
        <f>'[27]2'!$BK$9</f>
        <v>1.19175</v>
      </c>
      <c r="I843" s="49"/>
    </row>
    <row r="844" spans="1:9" ht="15.75" customHeight="1" hidden="1">
      <c r="A844" s="35">
        <f>'[27]2'!$B$10</f>
        <v>0</v>
      </c>
      <c r="B844" s="36"/>
      <c r="C844" s="36"/>
      <c r="D844" s="36"/>
      <c r="E844" s="36"/>
      <c r="F844" s="37">
        <v>30</v>
      </c>
      <c r="G844" s="38"/>
      <c r="H844" s="33">
        <f>'[27]2'!$BK$10</f>
        <v>0</v>
      </c>
      <c r="I844" s="100"/>
    </row>
    <row r="845" spans="1:9" ht="15.75" customHeight="1" hidden="1">
      <c r="A845" s="91"/>
      <c r="B845" s="92"/>
      <c r="C845" s="92"/>
      <c r="D845" s="92"/>
      <c r="E845" s="93"/>
      <c r="F845" s="37"/>
      <c r="G845" s="38"/>
      <c r="H845" s="94">
        <f>'[28]2'!$BK$11</f>
        <v>0</v>
      </c>
      <c r="I845" s="34"/>
    </row>
    <row r="846" spans="1:9" ht="15.75" customHeight="1" hidden="1">
      <c r="A846" s="95" t="s">
        <v>15</v>
      </c>
      <c r="B846" s="96"/>
      <c r="C846" s="96"/>
      <c r="D846" s="96"/>
      <c r="E846" s="96"/>
      <c r="F846" s="96"/>
      <c r="G846" s="97"/>
      <c r="H846" s="95"/>
      <c r="I846" s="98"/>
    </row>
    <row r="847" spans="1:9" ht="15.75">
      <c r="A847" s="64" t="str">
        <f>'[27]2'!$B$7</f>
        <v>КАША ГРЕЧНЕВАЯ МОЛ</v>
      </c>
      <c r="B847" s="65"/>
      <c r="C847" s="65"/>
      <c r="D847" s="65"/>
      <c r="E847" s="65"/>
      <c r="F847" s="87">
        <v>200</v>
      </c>
      <c r="G847" s="79"/>
      <c r="H847" s="101">
        <f>'[27]2'!$BK$7</f>
        <v>12.65828</v>
      </c>
      <c r="I847" s="58"/>
    </row>
    <row r="848" spans="1:9" ht="15.75">
      <c r="A848" s="45" t="str">
        <f>'[27]2'!$B$8</f>
        <v>ПЕЧЕНЬЕ</v>
      </c>
      <c r="B848" s="46"/>
      <c r="C848" s="46"/>
      <c r="D848" s="46"/>
      <c r="E848" s="46"/>
      <c r="F848" s="47">
        <v>35</v>
      </c>
      <c r="G848" s="53"/>
      <c r="H848" s="99">
        <f>'[27]2'!$BK$8</f>
        <v>5.20835</v>
      </c>
      <c r="I848" s="49"/>
    </row>
    <row r="849" spans="1:9" ht="15.75">
      <c r="A849" s="45" t="str">
        <f>'[27]2'!$B$9</f>
        <v>ЧАЙ</v>
      </c>
      <c r="B849" s="46"/>
      <c r="C849" s="46"/>
      <c r="D849" s="46"/>
      <c r="E849" s="46"/>
      <c r="F849" s="47">
        <v>200</v>
      </c>
      <c r="G849" s="53"/>
      <c r="H849" s="99">
        <f>'[27]2'!$BK$9</f>
        <v>1.19175</v>
      </c>
      <c r="I849" s="49"/>
    </row>
    <row r="850" spans="1:9" ht="15.75" hidden="1">
      <c r="A850" s="35">
        <f>'[27]2'!$B$10</f>
        <v>0</v>
      </c>
      <c r="B850" s="36"/>
      <c r="C850" s="36"/>
      <c r="D850" s="36"/>
      <c r="E850" s="36"/>
      <c r="F850" s="37">
        <v>30</v>
      </c>
      <c r="G850" s="38"/>
      <c r="H850" s="33">
        <f>'[27]2'!$BK$10</f>
        <v>0</v>
      </c>
      <c r="I850" s="100"/>
    </row>
    <row r="851" spans="1:9" ht="16.5" hidden="1" thickBot="1">
      <c r="A851" s="91"/>
      <c r="B851" s="92"/>
      <c r="C851" s="92"/>
      <c r="D851" s="92"/>
      <c r="E851" s="93"/>
      <c r="F851" s="37"/>
      <c r="G851" s="38"/>
      <c r="H851" s="94">
        <f>'[28]2'!$BK$11</f>
        <v>0</v>
      </c>
      <c r="I851" s="34"/>
    </row>
    <row r="852" spans="1:9" ht="13.5" hidden="1" thickBot="1">
      <c r="A852" s="95" t="s">
        <v>15</v>
      </c>
      <c r="B852" s="96"/>
      <c r="C852" s="96"/>
      <c r="D852" s="96"/>
      <c r="E852" s="96"/>
      <c r="F852" s="96"/>
      <c r="G852" s="97"/>
      <c r="H852" s="95"/>
      <c r="I852" s="98"/>
    </row>
    <row r="853" spans="1:9" ht="15.75" hidden="1">
      <c r="A853" s="67"/>
      <c r="B853" s="68"/>
      <c r="C853" s="68"/>
      <c r="D853" s="68"/>
      <c r="E853" s="69"/>
      <c r="F853" s="37"/>
      <c r="G853" s="38"/>
      <c r="H853" s="90"/>
      <c r="I853" s="71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hidden="1">
      <c r="A856" s="35"/>
      <c r="B856" s="36"/>
      <c r="C856" s="36"/>
      <c r="D856" s="36"/>
      <c r="E856" s="36"/>
      <c r="F856" s="37"/>
      <c r="G856" s="38"/>
      <c r="H856" s="33"/>
      <c r="I856" s="34"/>
    </row>
    <row r="857" spans="1:9" ht="16.5" thickBot="1">
      <c r="A857" s="35"/>
      <c r="B857" s="36"/>
      <c r="C857" s="36"/>
      <c r="D857" s="36"/>
      <c r="E857" s="36"/>
      <c r="F857" s="37"/>
      <c r="G857" s="38"/>
      <c r="H857" s="33"/>
      <c r="I857" s="34"/>
    </row>
    <row r="858" spans="1:9" ht="16.5" thickBot="1">
      <c r="A858" s="43" t="s">
        <v>12</v>
      </c>
      <c r="B858" s="44"/>
      <c r="C858" s="44"/>
      <c r="D858" s="44"/>
      <c r="E858" s="44"/>
      <c r="F858" s="44"/>
      <c r="G858" s="44"/>
      <c r="H858" s="41">
        <f>SUM(H844:H857)</f>
        <v>19.05838</v>
      </c>
      <c r="I858" s="42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'[29]2'!$B$1</f>
        <v>18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26" t="s">
        <v>8</v>
      </c>
      <c r="B869" s="27"/>
      <c r="C869" s="27"/>
      <c r="D869" s="27"/>
      <c r="E869" s="28"/>
      <c r="F869" s="6" t="s">
        <v>7</v>
      </c>
      <c r="G869" s="22"/>
      <c r="H869" s="29" t="s">
        <v>6</v>
      </c>
      <c r="I869" s="30"/>
    </row>
    <row r="870" spans="1:9" ht="13.5" thickBot="1">
      <c r="A870" s="102" t="s">
        <v>14</v>
      </c>
      <c r="B870" s="103"/>
      <c r="C870" s="103"/>
      <c r="D870" s="103"/>
      <c r="E870" s="104"/>
      <c r="F870" s="31"/>
      <c r="G870" s="32"/>
      <c r="H870" s="105"/>
      <c r="I870" s="106"/>
    </row>
    <row r="871" spans="1:9" ht="15.75">
      <c r="A871" s="67" t="str">
        <f>'[29]2'!$B$21</f>
        <v>ПОМИДОР КОНСЕРВИРОВАННЫЙ</v>
      </c>
      <c r="B871" s="68"/>
      <c r="C871" s="68"/>
      <c r="D871" s="68"/>
      <c r="E871" s="69"/>
      <c r="F871" s="37">
        <v>60</v>
      </c>
      <c r="G871" s="38"/>
      <c r="H871" s="90">
        <f>'[29]2'!$BK$21</f>
        <v>0</v>
      </c>
      <c r="I871" s="71"/>
    </row>
    <row r="872" spans="1:9" ht="15.75">
      <c r="A872" s="35" t="str">
        <f>'[29]2'!$B$22</f>
        <v>РАССОЛ. ПО ЛЕНИГРАДСКИ\СМЕТАНА</v>
      </c>
      <c r="B872" s="36"/>
      <c r="C872" s="36"/>
      <c r="D872" s="36"/>
      <c r="E872" s="36"/>
      <c r="F872" s="37" t="s">
        <v>69</v>
      </c>
      <c r="G872" s="38"/>
      <c r="H872" s="33">
        <f>'[29]2'!$BK$22</f>
        <v>6.1865086</v>
      </c>
      <c r="I872" s="34"/>
    </row>
    <row r="873" spans="1:9" ht="15.75">
      <c r="A873" s="35" t="str">
        <f>'[29]2'!$B$23</f>
        <v>БИТОЧКИ РЫБНЫЕ</v>
      </c>
      <c r="B873" s="36"/>
      <c r="C873" s="36"/>
      <c r="D873" s="36"/>
      <c r="E873" s="36"/>
      <c r="F873" s="37">
        <v>90</v>
      </c>
      <c r="G873" s="38"/>
      <c r="H873" s="33">
        <f>'[29]2'!$BK$23</f>
        <v>16.3592874</v>
      </c>
      <c r="I873" s="34"/>
    </row>
    <row r="874" spans="1:9" ht="15.75">
      <c r="A874" s="35" t="str">
        <f>'[29]2'!$B$24</f>
        <v>КАРТОФЕЛЬНОЕ ПЮРЕ</v>
      </c>
      <c r="B874" s="36"/>
      <c r="C874" s="36"/>
      <c r="D874" s="36"/>
      <c r="E874" s="36"/>
      <c r="F874" s="37">
        <v>150</v>
      </c>
      <c r="G874" s="38"/>
      <c r="H874" s="33">
        <f>'[29]2'!$BK$24</f>
        <v>5.3132600000000005</v>
      </c>
      <c r="I874" s="34"/>
    </row>
    <row r="875" spans="1:9" ht="12.75" customHeight="1">
      <c r="A875" s="35" t="str">
        <f>'[29]2'!$B$25</f>
        <v>КОМПОТ ИЗ СУХОФРУКТОВ</v>
      </c>
      <c r="B875" s="36"/>
      <c r="C875" s="36"/>
      <c r="D875" s="36"/>
      <c r="E875" s="36"/>
      <c r="F875" s="37">
        <v>200</v>
      </c>
      <c r="G875" s="38"/>
      <c r="H875" s="33">
        <f>'[29]2'!$BK$25</f>
        <v>4.71688</v>
      </c>
      <c r="I875" s="34"/>
    </row>
    <row r="876" spans="1:9" ht="15.75" customHeight="1" thickBot="1">
      <c r="A876" s="35" t="str">
        <f>'[29]2'!$B$26</f>
        <v>ХЛЕБ  РЖАНОЙ</v>
      </c>
      <c r="B876" s="36"/>
      <c r="C876" s="36"/>
      <c r="D876" s="36"/>
      <c r="E876" s="36"/>
      <c r="F876" s="37">
        <v>45</v>
      </c>
      <c r="G876" s="38"/>
      <c r="H876" s="33">
        <f>'[29]2'!$BK$26</f>
        <v>1.8746999999999998</v>
      </c>
      <c r="I876" s="34"/>
    </row>
    <row r="877" spans="1:9" ht="15.75" customHeight="1" hidden="1">
      <c r="A877" s="67"/>
      <c r="B877" s="68"/>
      <c r="C877" s="68"/>
      <c r="D877" s="68"/>
      <c r="E877" s="69"/>
      <c r="F877" s="37"/>
      <c r="G877" s="38"/>
      <c r="H877" s="90"/>
      <c r="I877" s="71"/>
    </row>
    <row r="878" spans="1:9" ht="15.75" customHeight="1" hidden="1">
      <c r="A878" s="35"/>
      <c r="B878" s="36"/>
      <c r="C878" s="36"/>
      <c r="D878" s="36"/>
      <c r="E878" s="36"/>
      <c r="F878" s="37"/>
      <c r="G878" s="38"/>
      <c r="H878" s="33"/>
      <c r="I878" s="34"/>
    </row>
    <row r="879" spans="1:9" ht="15.75" customHeight="1" hidden="1">
      <c r="A879" s="35"/>
      <c r="B879" s="36"/>
      <c r="C879" s="36"/>
      <c r="D879" s="36"/>
      <c r="E879" s="36"/>
      <c r="F879" s="37"/>
      <c r="G879" s="38"/>
      <c r="H879" s="33"/>
      <c r="I879" s="34"/>
    </row>
    <row r="880" spans="1:9" ht="15.75" customHeight="1" hidden="1">
      <c r="A880" s="35"/>
      <c r="B880" s="36"/>
      <c r="C880" s="36"/>
      <c r="D880" s="36"/>
      <c r="E880" s="36"/>
      <c r="F880" s="37"/>
      <c r="G880" s="38"/>
      <c r="H880" s="33"/>
      <c r="I880" s="34"/>
    </row>
    <row r="881" spans="1:9" ht="15.75" customHeight="1" hidden="1">
      <c r="A881" s="35"/>
      <c r="B881" s="36"/>
      <c r="C881" s="36"/>
      <c r="D881" s="36"/>
      <c r="E881" s="36"/>
      <c r="F881" s="37"/>
      <c r="G881" s="38"/>
      <c r="H881" s="33"/>
      <c r="I881" s="34"/>
    </row>
    <row r="882" spans="1:9" ht="15.75" customHeight="1" hidden="1">
      <c r="A882" s="35"/>
      <c r="B882" s="36"/>
      <c r="C882" s="36"/>
      <c r="D882" s="36"/>
      <c r="E882" s="36"/>
      <c r="F882" s="37"/>
      <c r="G882" s="38"/>
      <c r="H882" s="33"/>
      <c r="I882" s="34"/>
    </row>
    <row r="883" spans="1:9" ht="15.75" customHeight="1" hidden="1">
      <c r="A883" s="35"/>
      <c r="B883" s="36"/>
      <c r="C883" s="36"/>
      <c r="D883" s="36"/>
      <c r="E883" s="36"/>
      <c r="F883" s="37"/>
      <c r="G883" s="38"/>
      <c r="H883" s="33"/>
      <c r="I883" s="34"/>
    </row>
    <row r="884" spans="1:9" ht="16.5" hidden="1" thickBot="1">
      <c r="A884" s="35"/>
      <c r="B884" s="36"/>
      <c r="C884" s="36"/>
      <c r="D884" s="36"/>
      <c r="E884" s="36"/>
      <c r="F884" s="37"/>
      <c r="G884" s="38"/>
      <c r="H884" s="33"/>
      <c r="I884" s="34"/>
    </row>
    <row r="885" spans="1:9" ht="16.5" thickBot="1">
      <c r="A885" s="43" t="s">
        <v>12</v>
      </c>
      <c r="B885" s="44"/>
      <c r="C885" s="44"/>
      <c r="D885" s="44"/>
      <c r="E885" s="44"/>
      <c r="F885" s="44"/>
      <c r="G885" s="44"/>
      <c r="H885" s="41">
        <f>SUM(H871:H884)</f>
        <v>34.450635999999996</v>
      </c>
      <c r="I885" s="4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'[24]2'!$B$1</f>
        <v>18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88"/>
      <c r="G897" s="88"/>
      <c r="H897" s="88"/>
      <c r="I897" s="89"/>
    </row>
    <row r="898" spans="1:9" ht="15.75">
      <c r="A898" s="67" t="str">
        <f>'[24]2'!$B$7</f>
        <v>ЛАПША МОЛОЧНАЯ</v>
      </c>
      <c r="B898" s="68"/>
      <c r="C898" s="68"/>
      <c r="D898" s="68"/>
      <c r="E898" s="69"/>
      <c r="F898" s="87">
        <v>200</v>
      </c>
      <c r="G898" s="80"/>
      <c r="H898" s="57">
        <f>'[24]2'!$BJ$7</f>
        <v>11.352265</v>
      </c>
      <c r="I898" s="58"/>
    </row>
    <row r="899" spans="1:9" ht="15.75">
      <c r="A899" s="45" t="str">
        <f>'[24]2'!$B$8</f>
        <v>БЛИНЧИКИ С ПОВИДЛОМ</v>
      </c>
      <c r="B899" s="46"/>
      <c r="C899" s="46"/>
      <c r="D899" s="46"/>
      <c r="E899" s="46"/>
      <c r="F899" s="47" t="s">
        <v>55</v>
      </c>
      <c r="G899" s="47"/>
      <c r="H899" s="48">
        <f>'[24]2'!$BJ$8</f>
        <v>7.6705</v>
      </c>
      <c r="I899" s="49"/>
    </row>
    <row r="900" spans="1:9" ht="16.5" thickBot="1">
      <c r="A900" s="45" t="str">
        <f>'[24]2'!$B$9</f>
        <v>КОМПОТ ИЗ ЯГОД</v>
      </c>
      <c r="B900" s="46"/>
      <c r="C900" s="46"/>
      <c r="D900" s="46"/>
      <c r="E900" s="46"/>
      <c r="F900" s="47">
        <v>200</v>
      </c>
      <c r="G900" s="47"/>
      <c r="H900" s="48">
        <f>'[24]2'!$BJ$9</f>
        <v>2.1311</v>
      </c>
      <c r="I900" s="49"/>
    </row>
    <row r="901" spans="1:9" ht="15.75">
      <c r="A901" s="78" t="s">
        <v>17</v>
      </c>
      <c r="B901" s="79"/>
      <c r="C901" s="79"/>
      <c r="D901" s="79"/>
      <c r="E901" s="80"/>
      <c r="F901" s="85"/>
      <c r="G901" s="85"/>
      <c r="H901" s="85"/>
      <c r="I901" s="86"/>
    </row>
    <row r="902" spans="1:9" ht="16.5" thickBot="1">
      <c r="A902" s="72" t="str">
        <f>'[24]2'!$B$11</f>
        <v>АПЕЛЬСИН</v>
      </c>
      <c r="B902" s="73"/>
      <c r="C902" s="73"/>
      <c r="D902" s="73"/>
      <c r="E902" s="74"/>
      <c r="F902" s="75">
        <v>80</v>
      </c>
      <c r="G902" s="75"/>
      <c r="H902" s="76">
        <f>'[24]2'!$BK$11</f>
        <v>7.86</v>
      </c>
      <c r="I902" s="77"/>
    </row>
    <row r="903" spans="1:9" ht="16.5" thickBot="1">
      <c r="A903" s="61" t="s">
        <v>15</v>
      </c>
      <c r="B903" s="62"/>
      <c r="C903" s="62"/>
      <c r="D903" s="62"/>
      <c r="E903" s="63"/>
      <c r="F903" s="44"/>
      <c r="G903" s="44"/>
      <c r="H903" s="44"/>
      <c r="I903" s="60"/>
    </row>
    <row r="904" spans="1:9" ht="15.75">
      <c r="A904" s="67" t="str">
        <f>'[24]2'!$B$12</f>
        <v>САЛАТ ИЗ СВЕКЛЫ</v>
      </c>
      <c r="B904" s="68"/>
      <c r="C904" s="68"/>
      <c r="D904" s="68"/>
      <c r="E904" s="69"/>
      <c r="F904" s="37">
        <v>50</v>
      </c>
      <c r="G904" s="37"/>
      <c r="H904" s="70">
        <f>'[24]2'!$BJ$12</f>
        <v>0.728</v>
      </c>
      <c r="I904" s="71"/>
    </row>
    <row r="905" spans="1:9" ht="15.75">
      <c r="A905" s="35" t="str">
        <f>'[24]2'!$B$13</f>
        <v>СУП КАР,С ПШЕН,НА М.К.Б.</v>
      </c>
      <c r="B905" s="36"/>
      <c r="C905" s="36"/>
      <c r="D905" s="36"/>
      <c r="E905" s="36"/>
      <c r="F905" s="37">
        <v>200</v>
      </c>
      <c r="G905" s="37"/>
      <c r="H905" s="40">
        <f>'[24]2'!$BK$13</f>
        <v>8.989350000000002</v>
      </c>
      <c r="I905" s="34"/>
    </row>
    <row r="906" spans="1:9" ht="15.75">
      <c r="A906" s="35" t="str">
        <f>'[24]2'!$B$14</f>
        <v>ЗРАЗЫ РЫБНЫЕ</v>
      </c>
      <c r="B906" s="36"/>
      <c r="C906" s="36"/>
      <c r="D906" s="36"/>
      <c r="E906" s="36"/>
      <c r="F906" s="37">
        <v>80</v>
      </c>
      <c r="G906" s="37"/>
      <c r="H906" s="40">
        <f>'[24]2'!$BJ$14</f>
        <v>14.30078</v>
      </c>
      <c r="I906" s="34"/>
    </row>
    <row r="907" spans="1:9" ht="15.75">
      <c r="A907" s="35" t="str">
        <f>'[24]2'!$B$15</f>
        <v>КАРТОФЕЛЬНОЕ ПЮРЕ</v>
      </c>
      <c r="B907" s="36"/>
      <c r="C907" s="36"/>
      <c r="D907" s="36"/>
      <c r="E907" s="36"/>
      <c r="F907" s="37">
        <v>100</v>
      </c>
      <c r="G907" s="37"/>
      <c r="H907" s="40">
        <f>'[24]2'!$BJ$15</f>
        <v>3.302525</v>
      </c>
      <c r="I907" s="34"/>
    </row>
    <row r="908" spans="1:9" ht="15.75">
      <c r="A908" s="35" t="str">
        <f>'[24]2'!$B$16</f>
        <v>КИСЕЛЬ</v>
      </c>
      <c r="B908" s="36"/>
      <c r="C908" s="36"/>
      <c r="D908" s="36"/>
      <c r="E908" s="36"/>
      <c r="F908" s="37">
        <v>200</v>
      </c>
      <c r="G908" s="37"/>
      <c r="H908" s="40">
        <f>'[24]2'!$BJ$16</f>
        <v>2.2156599999999997</v>
      </c>
      <c r="I908" s="34"/>
    </row>
    <row r="909" spans="1:9" ht="16.5" thickBot="1">
      <c r="A909" s="35" t="str">
        <f>'[24]2'!$B$17</f>
        <v>ХЛЕБ</v>
      </c>
      <c r="B909" s="36"/>
      <c r="C909" s="36"/>
      <c r="D909" s="36"/>
      <c r="E909" s="36"/>
      <c r="F909" s="37">
        <v>40</v>
      </c>
      <c r="G909" s="37"/>
      <c r="H909" s="40">
        <f>'[24]2'!$BJ$17</f>
        <v>1.6668000000000003</v>
      </c>
      <c r="I909" s="34"/>
    </row>
    <row r="910" spans="1:9" ht="16.5" hidden="1" thickBot="1">
      <c r="A910" s="50">
        <f>'[25]1'!$B$18</f>
        <v>0</v>
      </c>
      <c r="B910" s="51"/>
      <c r="C910" s="51"/>
      <c r="D910" s="51"/>
      <c r="E910" s="52"/>
      <c r="F910" s="53"/>
      <c r="G910" s="54"/>
      <c r="H910" s="53"/>
      <c r="I910" s="59"/>
    </row>
    <row r="911" spans="1:9" ht="16.5" thickBot="1">
      <c r="A911" s="61" t="s">
        <v>16</v>
      </c>
      <c r="B911" s="62"/>
      <c r="C911" s="62"/>
      <c r="D911" s="62"/>
      <c r="E911" s="63"/>
      <c r="F911" s="44"/>
      <c r="G911" s="44"/>
      <c r="H911" s="44"/>
      <c r="I911" s="60"/>
    </row>
    <row r="912" spans="1:9" ht="15.75" hidden="1">
      <c r="A912" s="64">
        <f>'[24]2'!$B$20</f>
        <v>0</v>
      </c>
      <c r="B912" s="65"/>
      <c r="C912" s="65"/>
      <c r="D912" s="65"/>
      <c r="E912" s="65"/>
      <c r="F912" s="66"/>
      <c r="G912" s="66"/>
      <c r="H912" s="57">
        <f>'[24]2'!$BJ$20</f>
        <v>0</v>
      </c>
      <c r="I912" s="58"/>
    </row>
    <row r="913" spans="1:9" ht="15.75">
      <c r="A913" s="45" t="str">
        <f>'[24]2'!$B$21</f>
        <v>КОМПОТ ИЗ СУХОФРУКТОВ</v>
      </c>
      <c r="B913" s="46"/>
      <c r="C913" s="46"/>
      <c r="D913" s="46"/>
      <c r="E913" s="46"/>
      <c r="F913" s="47">
        <v>200</v>
      </c>
      <c r="G913" s="47"/>
      <c r="H913" s="48">
        <f>'[24]2'!$BK$21</f>
        <v>3.4583999999999997</v>
      </c>
      <c r="I913" s="49"/>
    </row>
    <row r="914" spans="1:9" ht="15.75">
      <c r="A914" s="50" t="str">
        <f>'[24]2'!$B$22</f>
        <v>ПЕЧЕНЬЕ</v>
      </c>
      <c r="B914" s="51"/>
      <c r="C914" s="51"/>
      <c r="D914" s="51"/>
      <c r="E914" s="52"/>
      <c r="F914" s="53">
        <v>35</v>
      </c>
      <c r="G914" s="54"/>
      <c r="H914" s="55">
        <f>'[24]2'!$BK$22</f>
        <v>5.1331</v>
      </c>
      <c r="I914" s="56"/>
    </row>
    <row r="915" spans="1:9" ht="16.5" thickBot="1">
      <c r="A915" s="35"/>
      <c r="B915" s="36"/>
      <c r="C915" s="36"/>
      <c r="D915" s="36"/>
      <c r="E915" s="36"/>
      <c r="F915" s="37"/>
      <c r="G915" s="37"/>
      <c r="H915" s="40"/>
      <c r="I915" s="34"/>
    </row>
    <row r="916" spans="1:9" ht="16.5" thickBot="1">
      <c r="A916" s="43" t="s">
        <v>12</v>
      </c>
      <c r="B916" s="44"/>
      <c r="C916" s="44"/>
      <c r="D916" s="44"/>
      <c r="E916" s="44"/>
      <c r="F916" s="44"/>
      <c r="G916" s="44"/>
      <c r="H916" s="41">
        <f>SUM(H898:H915)</f>
        <v>68.80848000000002</v>
      </c>
      <c r="I916" s="42"/>
    </row>
    <row r="917" spans="4:9" ht="12.75">
      <c r="D917" s="1" t="s">
        <v>10</v>
      </c>
      <c r="E917" s="1"/>
      <c r="F917" s="1" t="s">
        <v>18</v>
      </c>
      <c r="G917" s="1"/>
      <c r="H917" s="39"/>
      <c r="I917" s="39"/>
    </row>
    <row r="918" spans="4:9" ht="12.75">
      <c r="D918" s="1" t="s">
        <v>9</v>
      </c>
      <c r="E918" s="1"/>
      <c r="F918" s="1" t="s">
        <v>20</v>
      </c>
      <c r="G918" s="1"/>
      <c r="H918" s="39"/>
      <c r="I918" s="39"/>
    </row>
    <row r="919" spans="1:9" ht="12.75">
      <c r="A919" s="24"/>
      <c r="B919" s="24"/>
      <c r="C919" s="24"/>
      <c r="D919" s="23"/>
      <c r="E919" s="23"/>
      <c r="F919" s="23"/>
      <c r="G919" s="23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50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F905:G905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H869:I869"/>
    <mergeCell ref="A870:E870"/>
    <mergeCell ref="F870:G870"/>
    <mergeCell ref="H870:I870"/>
    <mergeCell ref="A856:E856"/>
    <mergeCell ref="F856:G856"/>
    <mergeCell ref="H856:I856"/>
    <mergeCell ref="F858:G858"/>
    <mergeCell ref="H858:I85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273"/>
  <sheetViews>
    <sheetView workbookViewId="0" topLeftCell="A833">
      <selection activeCell="J857" sqref="J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'[27]3'!$B$1</f>
        <v>19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3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26" t="s">
        <v>8</v>
      </c>
      <c r="B839" s="27"/>
      <c r="C839" s="27"/>
      <c r="D839" s="27"/>
      <c r="E839" s="28"/>
      <c r="F839" s="6" t="s">
        <v>7</v>
      </c>
      <c r="G839" s="22"/>
      <c r="H839" s="29" t="s">
        <v>6</v>
      </c>
      <c r="I839" s="30"/>
    </row>
    <row r="840" spans="1:9" ht="13.5" thickBot="1">
      <c r="A840" s="102" t="s">
        <v>14</v>
      </c>
      <c r="B840" s="103"/>
      <c r="C840" s="103"/>
      <c r="D840" s="103"/>
      <c r="E840" s="104"/>
      <c r="F840" s="31"/>
      <c r="G840" s="32"/>
      <c r="H840" s="105"/>
      <c r="I840" s="106"/>
    </row>
    <row r="841" spans="1:9" ht="12.75" customHeight="1">
      <c r="A841" s="64" t="str">
        <f>'[27]3'!$B$7</f>
        <v>КАША ОВСЯНАЯ МОЛ</v>
      </c>
      <c r="B841" s="65"/>
      <c r="C841" s="65"/>
      <c r="D841" s="65"/>
      <c r="E841" s="65"/>
      <c r="F841" s="87">
        <v>200</v>
      </c>
      <c r="G841" s="79"/>
      <c r="H841" s="101">
        <f>'[27]3'!$BK$7</f>
        <v>12.961085</v>
      </c>
      <c r="I841" s="58"/>
    </row>
    <row r="842" spans="1:9" ht="15.75" customHeight="1">
      <c r="A842" s="45" t="str">
        <f>'[27]3'!$B$8</f>
        <v>ПЕЧЕНЬЕ</v>
      </c>
      <c r="B842" s="46"/>
      <c r="C842" s="46"/>
      <c r="D842" s="46"/>
      <c r="E842" s="46"/>
      <c r="F842" s="47">
        <v>10</v>
      </c>
      <c r="G842" s="53"/>
      <c r="H842" s="99">
        <f>'[27]3'!$BK$8</f>
        <v>5.20835</v>
      </c>
      <c r="I842" s="49"/>
    </row>
    <row r="843" spans="1:9" ht="15.75" customHeight="1" thickBot="1">
      <c r="A843" s="45" t="str">
        <f>'[27]3'!$B$9</f>
        <v>ЧАЙ</v>
      </c>
      <c r="B843" s="46"/>
      <c r="C843" s="46"/>
      <c r="D843" s="46"/>
      <c r="E843" s="46"/>
      <c r="F843" s="47">
        <v>30</v>
      </c>
      <c r="G843" s="53"/>
      <c r="H843" s="99">
        <f>'[27]3'!$BK$9</f>
        <v>1.19175</v>
      </c>
      <c r="I843" s="49"/>
    </row>
    <row r="844" spans="1:9" ht="15.75" customHeight="1" hidden="1">
      <c r="A844" s="35">
        <f>'[27]3'!$B$10</f>
        <v>0</v>
      </c>
      <c r="B844" s="36"/>
      <c r="C844" s="36"/>
      <c r="D844" s="36"/>
      <c r="E844" s="36"/>
      <c r="F844" s="37">
        <v>200</v>
      </c>
      <c r="G844" s="38"/>
      <c r="H844" s="33">
        <f>'[27]3'!$BK$10</f>
        <v>0</v>
      </c>
      <c r="I844" s="100"/>
    </row>
    <row r="845" spans="1:9" ht="15.75" customHeight="1" hidden="1" thickBot="1">
      <c r="A845" s="91"/>
      <c r="B845" s="92"/>
      <c r="C845" s="92"/>
      <c r="D845" s="92"/>
      <c r="E845" s="93"/>
      <c r="F845" s="37"/>
      <c r="G845" s="38"/>
      <c r="H845" s="94">
        <f>'[28]3'!$BK$11</f>
        <v>0</v>
      </c>
      <c r="I845" s="34"/>
    </row>
    <row r="846" spans="1:9" ht="15.75" customHeight="1" hidden="1" thickBot="1">
      <c r="A846" s="95" t="s">
        <v>15</v>
      </c>
      <c r="B846" s="96"/>
      <c r="C846" s="96"/>
      <c r="D846" s="96"/>
      <c r="E846" s="96"/>
      <c r="F846" s="96"/>
      <c r="G846" s="97"/>
      <c r="H846" s="95"/>
      <c r="I846" s="98"/>
    </row>
    <row r="847" spans="1:9" ht="15.75" hidden="1">
      <c r="A847" s="67"/>
      <c r="B847" s="68"/>
      <c r="C847" s="68"/>
      <c r="D847" s="68"/>
      <c r="E847" s="69"/>
      <c r="F847" s="37"/>
      <c r="G847" s="38"/>
      <c r="H847" s="90"/>
      <c r="I847" s="71"/>
    </row>
    <row r="848" spans="1:9" ht="15.75" hidden="1">
      <c r="A848" s="35"/>
      <c r="B848" s="36"/>
      <c r="C848" s="36"/>
      <c r="D848" s="36"/>
      <c r="E848" s="36"/>
      <c r="F848" s="37"/>
      <c r="G848" s="38"/>
      <c r="H848" s="33"/>
      <c r="I848" s="34"/>
    </row>
    <row r="849" spans="1:9" ht="15.75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 thickBot="1">
      <c r="A854" s="35" t="e">
        <f>'[30]3'!$B$28</f>
        <v>#REF!</v>
      </c>
      <c r="B854" s="36"/>
      <c r="C854" s="36"/>
      <c r="D854" s="36"/>
      <c r="E854" s="36"/>
      <c r="F854" s="37"/>
      <c r="G854" s="38"/>
      <c r="H854" s="33">
        <f>'[30]1'!$BK$28</f>
        <v>0</v>
      </c>
      <c r="I854" s="34"/>
    </row>
    <row r="855" spans="1:9" ht="15.75" customHeight="1" thickBot="1">
      <c r="A855" s="43" t="s">
        <v>12</v>
      </c>
      <c r="B855" s="44"/>
      <c r="C855" s="44"/>
      <c r="D855" s="44"/>
      <c r="E855" s="44"/>
      <c r="F855" s="44"/>
      <c r="G855" s="44"/>
      <c r="H855" s="41">
        <f>SUM(H841:H854)</f>
        <v>19.361185</v>
      </c>
      <c r="I855" s="42"/>
    </row>
    <row r="856" spans="1:9" ht="15.7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4:8" ht="12.75">
      <c r="D857" s="1" t="s">
        <v>10</v>
      </c>
      <c r="E857" s="1"/>
      <c r="F857" s="1"/>
      <c r="G857" s="1" t="s">
        <v>18</v>
      </c>
      <c r="H857" s="1"/>
    </row>
    <row r="858" spans="4:8" ht="12.75">
      <c r="D858" s="1" t="s">
        <v>9</v>
      </c>
      <c r="E858" s="1"/>
      <c r="F858" s="1"/>
      <c r="G858" s="1" t="s">
        <v>11</v>
      </c>
      <c r="H858" s="1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'[29]3'!$B$1</f>
        <v>19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3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26" t="s">
        <v>8</v>
      </c>
      <c r="B869" s="27"/>
      <c r="C869" s="27"/>
      <c r="D869" s="27"/>
      <c r="E869" s="28"/>
      <c r="F869" s="6" t="s">
        <v>7</v>
      </c>
      <c r="G869" s="22"/>
      <c r="H869" s="29" t="s">
        <v>6</v>
      </c>
      <c r="I869" s="30"/>
    </row>
    <row r="870" spans="1:9" ht="13.5" hidden="1" thickBot="1">
      <c r="A870" s="102" t="s">
        <v>14</v>
      </c>
      <c r="B870" s="103"/>
      <c r="C870" s="103"/>
      <c r="D870" s="103"/>
      <c r="E870" s="104"/>
      <c r="F870" s="31"/>
      <c r="G870" s="32"/>
      <c r="H870" s="105"/>
      <c r="I870" s="106"/>
    </row>
    <row r="871" spans="1:9" ht="15.75" hidden="1">
      <c r="A871" s="64">
        <f>'[29]3'!$B$7</f>
        <v>0</v>
      </c>
      <c r="B871" s="65"/>
      <c r="C871" s="65"/>
      <c r="D871" s="65"/>
      <c r="E871" s="65"/>
      <c r="F871" s="87"/>
      <c r="G871" s="79"/>
      <c r="H871" s="101">
        <f>'[29]3'!$BK$7</f>
        <v>0</v>
      </c>
      <c r="I871" s="58"/>
    </row>
    <row r="872" spans="1:9" ht="15.75" hidden="1">
      <c r="A872" s="45">
        <f>'[29]3'!$B$8</f>
        <v>0</v>
      </c>
      <c r="B872" s="46"/>
      <c r="C872" s="46"/>
      <c r="D872" s="46"/>
      <c r="E872" s="46"/>
      <c r="F872" s="47"/>
      <c r="G872" s="53"/>
      <c r="H872" s="99">
        <f>'[29]3'!$BK$8</f>
        <v>0</v>
      </c>
      <c r="I872" s="49"/>
    </row>
    <row r="873" spans="1:9" ht="15.75" hidden="1">
      <c r="A873" s="45">
        <f>'[29]3'!$B$9</f>
        <v>0</v>
      </c>
      <c r="B873" s="46"/>
      <c r="C873" s="46"/>
      <c r="D873" s="46"/>
      <c r="E873" s="46"/>
      <c r="F873" s="47"/>
      <c r="G873" s="53"/>
      <c r="H873" s="99">
        <f>'[29]3'!$BK$9</f>
        <v>0</v>
      </c>
      <c r="I873" s="49"/>
    </row>
    <row r="874" spans="1:9" ht="15.75" hidden="1">
      <c r="A874" s="35">
        <f>'[29]3'!$B$10</f>
        <v>0</v>
      </c>
      <c r="B874" s="36"/>
      <c r="C874" s="36"/>
      <c r="D874" s="36"/>
      <c r="E874" s="36"/>
      <c r="F874" s="37"/>
      <c r="G874" s="38"/>
      <c r="H874" s="33">
        <f>'[29]3'!$BK$10</f>
        <v>0</v>
      </c>
      <c r="I874" s="100"/>
    </row>
    <row r="875" spans="1:9" ht="12.75" customHeight="1" hidden="1" thickBot="1">
      <c r="A875" s="91"/>
      <c r="B875" s="92"/>
      <c r="C875" s="92"/>
      <c r="D875" s="92"/>
      <c r="E875" s="93"/>
      <c r="F875" s="37"/>
      <c r="G875" s="38"/>
      <c r="H875" s="94">
        <f>'[28]3'!$BK$11</f>
        <v>0</v>
      </c>
      <c r="I875" s="34"/>
    </row>
    <row r="876" spans="1:9" ht="15.75" customHeight="1" thickBot="1">
      <c r="A876" s="95" t="s">
        <v>15</v>
      </c>
      <c r="B876" s="96"/>
      <c r="C876" s="96"/>
      <c r="D876" s="96"/>
      <c r="E876" s="96"/>
      <c r="F876" s="96"/>
      <c r="G876" s="97"/>
      <c r="H876" s="95"/>
      <c r="I876" s="98"/>
    </row>
    <row r="877" spans="1:9" ht="15.75" customHeight="1">
      <c r="A877" s="67" t="str">
        <f>'[29]3'!$B$21</f>
        <v>САЛАТ ИЗ СВЕК.и МОР</v>
      </c>
      <c r="B877" s="68"/>
      <c r="C877" s="68"/>
      <c r="D877" s="68"/>
      <c r="E877" s="69"/>
      <c r="F877" s="37">
        <v>60</v>
      </c>
      <c r="G877" s="38"/>
      <c r="H877" s="90">
        <f>'[29]3'!$BK$21</f>
        <v>1.917428</v>
      </c>
      <c r="I877" s="71"/>
    </row>
    <row r="878" spans="1:9" ht="15.75" customHeight="1">
      <c r="A878" s="35" t="str">
        <f>'[29]3'!$B$22</f>
        <v>ЩИ ИЗ СВ.КАПУСТЫ</v>
      </c>
      <c r="B878" s="36"/>
      <c r="C878" s="36"/>
      <c r="D878" s="36"/>
      <c r="E878" s="36"/>
      <c r="F878" s="37" t="s">
        <v>69</v>
      </c>
      <c r="G878" s="38"/>
      <c r="H878" s="33">
        <f>'[29]3'!$BK$22</f>
        <v>8.252244999999998</v>
      </c>
      <c r="I878" s="34"/>
    </row>
    <row r="879" spans="1:9" ht="15.75" customHeight="1">
      <c r="A879" s="35" t="s">
        <v>75</v>
      </c>
      <c r="B879" s="36"/>
      <c r="C879" s="36"/>
      <c r="D879" s="36"/>
      <c r="E879" s="36"/>
      <c r="F879" s="37">
        <v>75</v>
      </c>
      <c r="G879" s="38"/>
      <c r="H879" s="33">
        <f>'[29]3'!$BK$23</f>
        <v>28.355743000000004</v>
      </c>
      <c r="I879" s="34"/>
    </row>
    <row r="880" spans="1:9" ht="15.75" customHeight="1">
      <c r="A880" s="35" t="str">
        <f>'[29]3'!$B$24</f>
        <v>МАКАРОНЫ ОТВАРНЫЕ</v>
      </c>
      <c r="B880" s="36"/>
      <c r="C880" s="36"/>
      <c r="D880" s="36"/>
      <c r="E880" s="36"/>
      <c r="F880" s="37">
        <v>100</v>
      </c>
      <c r="G880" s="38"/>
      <c r="H880" s="33">
        <f>'[29]3'!$BK$24</f>
        <v>5.6237975</v>
      </c>
      <c r="I880" s="34"/>
    </row>
    <row r="881" spans="1:9" ht="15.75" customHeight="1">
      <c r="A881" s="35" t="str">
        <f>'[29]3'!$B$25</f>
        <v>КОФЕЙНЫЙ НАПИТОК</v>
      </c>
      <c r="B881" s="36"/>
      <c r="C881" s="36"/>
      <c r="D881" s="36"/>
      <c r="E881" s="36"/>
      <c r="F881" s="37">
        <v>200</v>
      </c>
      <c r="G881" s="38"/>
      <c r="H881" s="33">
        <f>'[29]3'!$BK$25</f>
        <v>2.10588</v>
      </c>
      <c r="I881" s="34"/>
    </row>
    <row r="882" spans="1:9" ht="15.75" customHeight="1">
      <c r="A882" s="35" t="str">
        <f>'[29]3'!$B$26</f>
        <v>ХЛЕБ</v>
      </c>
      <c r="B882" s="36"/>
      <c r="C882" s="36"/>
      <c r="D882" s="36"/>
      <c r="E882" s="36"/>
      <c r="F882" s="37">
        <v>40</v>
      </c>
      <c r="G882" s="38"/>
      <c r="H882" s="33">
        <f>'[29]3'!$BK$26</f>
        <v>1.8746999999999998</v>
      </c>
      <c r="I882" s="34"/>
    </row>
    <row r="883" spans="1:9" ht="15.75" customHeight="1" thickBot="1">
      <c r="A883" s="35" t="str">
        <f>'[29]3'!$B$27</f>
        <v>ЯБЛОКО</v>
      </c>
      <c r="B883" s="36"/>
      <c r="C883" s="36"/>
      <c r="D883" s="36"/>
      <c r="E883" s="36"/>
      <c r="F883" s="37">
        <v>100</v>
      </c>
      <c r="G883" s="38"/>
      <c r="H883" s="33">
        <f>'[29]3'!$BK$27</f>
        <v>5.31</v>
      </c>
      <c r="I883" s="34"/>
    </row>
    <row r="884" spans="1:9" ht="16.5" customHeight="1" hidden="1" thickBot="1">
      <c r="A884" s="35"/>
      <c r="B884" s="36"/>
      <c r="C884" s="36"/>
      <c r="D884" s="36"/>
      <c r="E884" s="36"/>
      <c r="F884" s="37"/>
      <c r="G884" s="38"/>
      <c r="H884" s="33">
        <f>'[30]1'!$BK$28</f>
        <v>0</v>
      </c>
      <c r="I884" s="34"/>
    </row>
    <row r="885" spans="1:9" ht="16.5" thickBot="1">
      <c r="A885" s="43" t="s">
        <v>12</v>
      </c>
      <c r="B885" s="44"/>
      <c r="C885" s="44"/>
      <c r="D885" s="44"/>
      <c r="E885" s="44"/>
      <c r="F885" s="44"/>
      <c r="G885" s="44"/>
      <c r="H885" s="41">
        <f>SUM(H871:H884)</f>
        <v>53.4397935</v>
      </c>
      <c r="I885" s="4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'[24]3'!$B$1</f>
        <v>19</v>
      </c>
      <c r="E894" s="10" t="s">
        <v>73</v>
      </c>
      <c r="F894" s="10"/>
      <c r="G894" s="10" t="s">
        <v>31</v>
      </c>
    </row>
    <row r="895" spans="1:7" ht="15.75" thickBot="1">
      <c r="A895">
        <v>3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88"/>
      <c r="G897" s="88"/>
      <c r="H897" s="88"/>
      <c r="I897" s="89"/>
    </row>
    <row r="898" spans="1:9" ht="15.75">
      <c r="A898" s="67" t="str">
        <f>'[24]3'!$B$7</f>
        <v>КАША"ДРУЖБА"</v>
      </c>
      <c r="B898" s="68"/>
      <c r="C898" s="68"/>
      <c r="D898" s="68"/>
      <c r="E898" s="69"/>
      <c r="F898" s="87">
        <v>200</v>
      </c>
      <c r="G898" s="80"/>
      <c r="H898" s="57">
        <f>'[24]3'!$BJ$7</f>
        <v>12.181539999999998</v>
      </c>
      <c r="I898" s="58"/>
    </row>
    <row r="899" spans="1:9" ht="15.75">
      <c r="A899" s="45" t="str">
        <f>'[24]3'!$B$8</f>
        <v>ХЛЕБОБУЛОЧНЫЕ ИЗДЕЛИЯ</v>
      </c>
      <c r="B899" s="46"/>
      <c r="C899" s="46"/>
      <c r="D899" s="46"/>
      <c r="E899" s="46"/>
      <c r="F899" s="47">
        <v>30</v>
      </c>
      <c r="G899" s="47"/>
      <c r="H899" s="48">
        <f>'[24]3'!$BJ$8</f>
        <v>2.1429</v>
      </c>
      <c r="I899" s="49"/>
    </row>
    <row r="900" spans="1:9" ht="15.75">
      <c r="A900" s="45" t="str">
        <f>'[24]3'!$B$9</f>
        <v>КОФЕЙНЫЙ НАПИТОК</v>
      </c>
      <c r="B900" s="46"/>
      <c r="C900" s="46"/>
      <c r="D900" s="46"/>
      <c r="E900" s="46"/>
      <c r="F900" s="47">
        <v>200</v>
      </c>
      <c r="G900" s="47"/>
      <c r="H900" s="48">
        <f>'[24]3'!$BJ$9</f>
        <v>1.6095399999999997</v>
      </c>
      <c r="I900" s="49"/>
    </row>
    <row r="901" spans="1:9" ht="16.5" thickBot="1">
      <c r="A901" s="72">
        <f>'[24]3'!$B$10</f>
        <v>0</v>
      </c>
      <c r="B901" s="73"/>
      <c r="C901" s="73"/>
      <c r="D901" s="73"/>
      <c r="E901" s="74"/>
      <c r="F901" s="81"/>
      <c r="G901" s="82"/>
      <c r="H901" s="83">
        <f>'[24]3'!$BJ$10</f>
        <v>0</v>
      </c>
      <c r="I901" s="84"/>
    </row>
    <row r="902" spans="1:9" ht="15.75">
      <c r="A902" s="78" t="s">
        <v>17</v>
      </c>
      <c r="B902" s="79"/>
      <c r="C902" s="79"/>
      <c r="D902" s="79"/>
      <c r="E902" s="80"/>
      <c r="F902" s="85"/>
      <c r="G902" s="85"/>
      <c r="H902" s="85"/>
      <c r="I902" s="86"/>
    </row>
    <row r="903" spans="1:9" ht="16.5" thickBot="1">
      <c r="A903" s="72" t="str">
        <f>'[24]3'!$B$11</f>
        <v>АПЕЛЬСИН</v>
      </c>
      <c r="B903" s="73"/>
      <c r="C903" s="73"/>
      <c r="D903" s="73"/>
      <c r="E903" s="74"/>
      <c r="F903" s="75">
        <v>60</v>
      </c>
      <c r="G903" s="75"/>
      <c r="H903" s="76">
        <f>'[24]3'!$BJ$11</f>
        <v>7.867799999999999</v>
      </c>
      <c r="I903" s="77"/>
    </row>
    <row r="904" spans="1:9" ht="16.5" thickBot="1">
      <c r="A904" s="61" t="s">
        <v>15</v>
      </c>
      <c r="B904" s="62"/>
      <c r="C904" s="62"/>
      <c r="D904" s="62"/>
      <c r="E904" s="63"/>
      <c r="F904" s="44"/>
      <c r="G904" s="44"/>
      <c r="H904" s="44"/>
      <c r="I904" s="60"/>
    </row>
    <row r="905" spans="1:9" ht="15.75">
      <c r="A905" s="67" t="str">
        <f>'[24]3'!$B$12</f>
        <v>САЛАТ ВИТАМИННЫЙ</v>
      </c>
      <c r="B905" s="68"/>
      <c r="C905" s="68"/>
      <c r="D905" s="68"/>
      <c r="E905" s="69"/>
      <c r="F905" s="37">
        <v>50</v>
      </c>
      <c r="G905" s="37"/>
      <c r="H905" s="70">
        <f>'[24]3'!$BK$12</f>
        <v>3.722125</v>
      </c>
      <c r="I905" s="71"/>
    </row>
    <row r="906" spans="1:9" ht="15.75">
      <c r="A906" s="35" t="str">
        <f>'[24]3'!$B$13</f>
        <v>СУП КАРТ С ГОР НА МКБ</v>
      </c>
      <c r="B906" s="36"/>
      <c r="C906" s="36"/>
      <c r="D906" s="36"/>
      <c r="E906" s="36"/>
      <c r="F906" s="37">
        <v>200</v>
      </c>
      <c r="G906" s="37"/>
      <c r="H906" s="40">
        <f>'[24]3'!$BK$13</f>
        <v>6.71907</v>
      </c>
      <c r="I906" s="34"/>
    </row>
    <row r="907" spans="1:9" ht="15.75">
      <c r="A907" s="35" t="str">
        <f>'[24]3'!$B$14</f>
        <v>СОСИСКА ОТВАРНАЯ</v>
      </c>
      <c r="B907" s="36"/>
      <c r="C907" s="36"/>
      <c r="D907" s="36"/>
      <c r="E907" s="36"/>
      <c r="F907" s="37">
        <v>85</v>
      </c>
      <c r="G907" s="37"/>
      <c r="H907" s="40">
        <f>'[24]3'!$BK$14</f>
        <v>25.3987424</v>
      </c>
      <c r="I907" s="34"/>
    </row>
    <row r="908" spans="1:9" ht="15.75">
      <c r="A908" s="35" t="str">
        <f>'[24]3'!$B$15</f>
        <v>ГРЕЧКА ОТВАРНАЯ</v>
      </c>
      <c r="B908" s="36"/>
      <c r="C908" s="36"/>
      <c r="D908" s="36"/>
      <c r="E908" s="36"/>
      <c r="F908" s="37">
        <v>100</v>
      </c>
      <c r="G908" s="37"/>
      <c r="H908" s="40">
        <f>'[24]3'!$BK$15</f>
        <v>6.16791</v>
      </c>
      <c r="I908" s="34"/>
    </row>
    <row r="909" spans="1:9" ht="15.75">
      <c r="A909" s="35" t="str">
        <f>'[24]3'!$B$16</f>
        <v>КОМПОТ ИЗ СУХОФРУКТОВ</v>
      </c>
      <c r="B909" s="36"/>
      <c r="C909" s="36"/>
      <c r="D909" s="36"/>
      <c r="E909" s="36"/>
      <c r="F909" s="37">
        <v>200</v>
      </c>
      <c r="G909" s="37"/>
      <c r="H909" s="40">
        <f>'[24]3'!$BK$16</f>
        <v>3.947</v>
      </c>
      <c r="I909" s="34"/>
    </row>
    <row r="910" spans="1:9" ht="16.5" customHeight="1" thickBot="1">
      <c r="A910" s="35" t="str">
        <f>'[24]3'!$B$17</f>
        <v>ХЛЕБ</v>
      </c>
      <c r="B910" s="36"/>
      <c r="C910" s="36"/>
      <c r="D910" s="36"/>
      <c r="E910" s="36"/>
      <c r="F910" s="37">
        <v>40</v>
      </c>
      <c r="G910" s="37"/>
      <c r="H910" s="40">
        <f>'[24]3'!$BJ$17</f>
        <v>1.6668000000000003</v>
      </c>
      <c r="I910" s="34"/>
    </row>
    <row r="911" spans="1:9" ht="16.5" hidden="1" thickBot="1">
      <c r="A911" s="50">
        <f>'[25]1'!$B$18</f>
        <v>0</v>
      </c>
      <c r="B911" s="51"/>
      <c r="C911" s="51"/>
      <c r="D911" s="51"/>
      <c r="E911" s="52"/>
      <c r="F911" s="53"/>
      <c r="G911" s="54"/>
      <c r="H911" s="53"/>
      <c r="I911" s="59"/>
    </row>
    <row r="912" spans="1:9" ht="15.75" customHeight="1" thickBot="1">
      <c r="A912" s="61" t="s">
        <v>16</v>
      </c>
      <c r="B912" s="62"/>
      <c r="C912" s="62"/>
      <c r="D912" s="62"/>
      <c r="E912" s="63"/>
      <c r="F912" s="44"/>
      <c r="G912" s="44"/>
      <c r="H912" s="44"/>
      <c r="I912" s="60"/>
    </row>
    <row r="913" spans="1:9" ht="15.75">
      <c r="A913" s="64" t="str">
        <f>'[24]3'!$B$20</f>
        <v>БЛИНЧИКИ С ПОВИДЛОМ</v>
      </c>
      <c r="B913" s="65"/>
      <c r="C913" s="65"/>
      <c r="D913" s="65"/>
      <c r="E913" s="65"/>
      <c r="F913" s="66" t="s">
        <v>55</v>
      </c>
      <c r="G913" s="66"/>
      <c r="H913" s="57">
        <f>'[24]3'!$BK$20</f>
        <v>7.344660000000001</v>
      </c>
      <c r="I913" s="58"/>
    </row>
    <row r="914" spans="1:9" ht="15.75">
      <c r="A914" s="45" t="str">
        <f>'[24]3'!$B$21</f>
        <v>ЧАЙ</v>
      </c>
      <c r="B914" s="46"/>
      <c r="C914" s="46"/>
      <c r="D914" s="46"/>
      <c r="E914" s="46"/>
      <c r="F914" s="47">
        <v>200</v>
      </c>
      <c r="G914" s="47"/>
      <c r="H914" s="48">
        <f>'[24]3'!$BK$21</f>
        <v>1.19725</v>
      </c>
      <c r="I914" s="49"/>
    </row>
    <row r="915" spans="1:9" ht="16.5" thickBot="1">
      <c r="A915" s="50">
        <f>'[24]3'!$B$22</f>
        <v>0</v>
      </c>
      <c r="B915" s="51"/>
      <c r="C915" s="51"/>
      <c r="D915" s="51"/>
      <c r="E915" s="52"/>
      <c r="F915" s="53"/>
      <c r="G915" s="54"/>
      <c r="H915" s="55">
        <f>'[24]3'!$BJ$22</f>
        <v>0</v>
      </c>
      <c r="I915" s="56"/>
    </row>
    <row r="916" spans="1:9" ht="16.5" thickBot="1">
      <c r="A916" s="43" t="s">
        <v>12</v>
      </c>
      <c r="B916" s="44"/>
      <c r="C916" s="44"/>
      <c r="D916" s="44"/>
      <c r="E916" s="44"/>
      <c r="F916" s="44"/>
      <c r="G916" s="44"/>
      <c r="H916" s="41">
        <f>SUM(H898:H915)</f>
        <v>79.96533740000001</v>
      </c>
      <c r="I916" s="42"/>
    </row>
    <row r="917" spans="4:9" ht="12.75">
      <c r="D917" s="1" t="s">
        <v>10</v>
      </c>
      <c r="E917" s="1"/>
      <c r="F917" s="1" t="s">
        <v>18</v>
      </c>
      <c r="G917" s="1"/>
      <c r="H917" s="39"/>
      <c r="I917" s="39"/>
    </row>
    <row r="918" spans="4:9" ht="12.75">
      <c r="D918" s="1" t="s">
        <v>9</v>
      </c>
      <c r="E918" s="1"/>
      <c r="F918" s="1" t="s">
        <v>20</v>
      </c>
      <c r="G918" s="1"/>
      <c r="H918" s="39"/>
      <c r="I918" s="39"/>
    </row>
    <row r="919" spans="1:9" ht="12.75">
      <c r="A919" s="24"/>
      <c r="B919" s="24"/>
      <c r="C919" s="24"/>
      <c r="D919" s="23"/>
      <c r="E919" s="23"/>
      <c r="F919" s="23"/>
      <c r="G919" s="23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41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A883:E883"/>
    <mergeCell ref="F883:G883"/>
    <mergeCell ref="H883:I883"/>
    <mergeCell ref="A884:E884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L1273"/>
  <sheetViews>
    <sheetView workbookViewId="0" topLeftCell="A894">
      <selection activeCell="A921" sqref="A921:E92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'[27]4'!$B$1</f>
        <v>22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4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26" t="s">
        <v>8</v>
      </c>
      <c r="B840" s="27"/>
      <c r="C840" s="27"/>
      <c r="D840" s="27"/>
      <c r="E840" s="28"/>
      <c r="F840" s="6" t="s">
        <v>7</v>
      </c>
      <c r="G840" s="22"/>
      <c r="H840" s="29" t="s">
        <v>6</v>
      </c>
      <c r="I840" s="30"/>
    </row>
    <row r="841" spans="1:9" ht="12.75" customHeight="1" thickBot="1">
      <c r="A841" s="102" t="s">
        <v>14</v>
      </c>
      <c r="B841" s="103"/>
      <c r="C841" s="103"/>
      <c r="D841" s="103"/>
      <c r="E841" s="104"/>
      <c r="F841" s="31"/>
      <c r="G841" s="32"/>
      <c r="H841" s="105"/>
      <c r="I841" s="106"/>
    </row>
    <row r="842" spans="1:9" ht="15.75" customHeight="1">
      <c r="A842" s="64" t="str">
        <f>'[27]4'!$B$7</f>
        <v>КАША ГРЕЧНЕВАЯ МОЛ</v>
      </c>
      <c r="B842" s="65"/>
      <c r="C842" s="65"/>
      <c r="D842" s="65"/>
      <c r="E842" s="65"/>
      <c r="F842" s="87">
        <v>200</v>
      </c>
      <c r="G842" s="79"/>
      <c r="H842" s="101">
        <f>'[27]4'!$BK$7</f>
        <v>12.866029999999999</v>
      </c>
      <c r="I842" s="58"/>
    </row>
    <row r="843" spans="1:9" ht="15.75" customHeight="1">
      <c r="A843" s="45" t="str">
        <f>'[27]4'!$B$8</f>
        <v>БЛИНЧИКИ С ПОВИДЛ.</v>
      </c>
      <c r="B843" s="46"/>
      <c r="C843" s="46"/>
      <c r="D843" s="46"/>
      <c r="E843" s="46"/>
      <c r="F843" s="47" t="s">
        <v>55</v>
      </c>
      <c r="G843" s="53"/>
      <c r="H843" s="99">
        <f>'[27]4'!$BK$8</f>
        <v>8.0909</v>
      </c>
      <c r="I843" s="49"/>
    </row>
    <row r="844" spans="1:9" ht="15.75" customHeight="1" thickBot="1">
      <c r="A844" s="45" t="str">
        <f>'[27]4'!$B$9</f>
        <v>ЧАЙ</v>
      </c>
      <c r="B844" s="46"/>
      <c r="C844" s="46"/>
      <c r="D844" s="46"/>
      <c r="E844" s="46"/>
      <c r="F844" s="47">
        <v>200</v>
      </c>
      <c r="G844" s="53"/>
      <c r="H844" s="99">
        <f>'[27]4'!$BK$9</f>
        <v>1.19175</v>
      </c>
      <c r="I844" s="49"/>
    </row>
    <row r="845" spans="1:9" ht="15.75" customHeight="1" hidden="1">
      <c r="A845" s="35">
        <f>'[27]4'!$B$10</f>
        <v>0</v>
      </c>
      <c r="B845" s="36"/>
      <c r="C845" s="36"/>
      <c r="D845" s="36"/>
      <c r="E845" s="36"/>
      <c r="F845" s="37"/>
      <c r="G845" s="38"/>
      <c r="H845" s="33">
        <f>'[27]4'!$BK$10</f>
        <v>0</v>
      </c>
      <c r="I845" s="100"/>
    </row>
    <row r="846" spans="1:9" ht="15.75" customHeight="1" hidden="1" thickBot="1">
      <c r="A846" s="91"/>
      <c r="B846" s="92"/>
      <c r="C846" s="92"/>
      <c r="D846" s="92"/>
      <c r="E846" s="93"/>
      <c r="F846" s="37"/>
      <c r="G846" s="38"/>
      <c r="H846" s="94">
        <f>'[28]4'!$BK$11</f>
        <v>0</v>
      </c>
      <c r="I846" s="34"/>
    </row>
    <row r="847" spans="1:9" ht="15.75" customHeight="1" hidden="1" thickBot="1">
      <c r="A847" s="95" t="s">
        <v>15</v>
      </c>
      <c r="B847" s="96"/>
      <c r="C847" s="96"/>
      <c r="D847" s="96"/>
      <c r="E847" s="96"/>
      <c r="F847" s="96"/>
      <c r="G847" s="97"/>
      <c r="H847" s="95"/>
      <c r="I847" s="98"/>
    </row>
    <row r="848" spans="1:9" ht="15.75" customHeight="1" hidden="1">
      <c r="A848" s="67"/>
      <c r="B848" s="68"/>
      <c r="C848" s="68"/>
      <c r="D848" s="68"/>
      <c r="E848" s="69"/>
      <c r="F848" s="37"/>
      <c r="G848" s="38"/>
      <c r="H848" s="90"/>
      <c r="I848" s="71"/>
    </row>
    <row r="849" spans="1:9" ht="15.75" customHeight="1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 thickBot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customHeight="1" thickBot="1">
      <c r="A856" s="43" t="s">
        <v>12</v>
      </c>
      <c r="B856" s="44"/>
      <c r="C856" s="44"/>
      <c r="D856" s="44"/>
      <c r="E856" s="44"/>
      <c r="F856" s="44"/>
      <c r="G856" s="44"/>
      <c r="H856" s="41">
        <f>SUM(H842:H855)</f>
        <v>22.14868</v>
      </c>
      <c r="I856" s="42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'[29]4'!$B$1</f>
        <v>22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4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26" t="s">
        <v>8</v>
      </c>
      <c r="B870" s="27"/>
      <c r="C870" s="27"/>
      <c r="D870" s="27"/>
      <c r="E870" s="28"/>
      <c r="F870" s="6" t="s">
        <v>7</v>
      </c>
      <c r="G870" s="22"/>
      <c r="H870" s="29" t="s">
        <v>6</v>
      </c>
      <c r="I870" s="30"/>
    </row>
    <row r="871" spans="1:9" ht="15.75" customHeight="1" hidden="1">
      <c r="A871" s="102" t="s">
        <v>14</v>
      </c>
      <c r="B871" s="103"/>
      <c r="C871" s="103"/>
      <c r="D871" s="103"/>
      <c r="E871" s="104"/>
      <c r="F871" s="31"/>
      <c r="G871" s="32"/>
      <c r="H871" s="105"/>
      <c r="I871" s="106"/>
    </row>
    <row r="872" spans="1:9" ht="15.75" customHeight="1" hidden="1">
      <c r="A872" s="64">
        <f>'[29]4'!$B$7</f>
        <v>0</v>
      </c>
      <c r="B872" s="65"/>
      <c r="C872" s="65"/>
      <c r="D872" s="65"/>
      <c r="E872" s="65"/>
      <c r="F872" s="87"/>
      <c r="G872" s="79"/>
      <c r="H872" s="101">
        <f>'[29]4'!$BK$7</f>
        <v>0</v>
      </c>
      <c r="I872" s="58"/>
    </row>
    <row r="873" spans="1:9" ht="15.75" customHeight="1" hidden="1">
      <c r="A873" s="45">
        <f>'[29]4'!$B$8</f>
        <v>0</v>
      </c>
      <c r="B873" s="46"/>
      <c r="C873" s="46"/>
      <c r="D873" s="46"/>
      <c r="E873" s="46"/>
      <c r="F873" s="47"/>
      <c r="G873" s="53"/>
      <c r="H873" s="99">
        <f>'[29]4'!$BK$8</f>
        <v>0</v>
      </c>
      <c r="I873" s="49"/>
    </row>
    <row r="874" spans="1:9" ht="15.75" customHeight="1" hidden="1">
      <c r="A874" s="45">
        <f>'[29]4'!$B$9</f>
        <v>0</v>
      </c>
      <c r="B874" s="46"/>
      <c r="C874" s="46"/>
      <c r="D874" s="46"/>
      <c r="E874" s="46"/>
      <c r="F874" s="47"/>
      <c r="G874" s="53"/>
      <c r="H874" s="99">
        <f>'[29]4'!$BK$9</f>
        <v>0</v>
      </c>
      <c r="I874" s="49"/>
    </row>
    <row r="875" spans="1:9" ht="12.75" customHeight="1" hidden="1" thickBot="1">
      <c r="A875" s="35">
        <f>'[29]4'!$B$10</f>
        <v>0</v>
      </c>
      <c r="B875" s="36"/>
      <c r="C875" s="36"/>
      <c r="D875" s="36"/>
      <c r="E875" s="36"/>
      <c r="F875" s="37"/>
      <c r="G875" s="38"/>
      <c r="H875" s="33">
        <f>'[29]4'!$BK$10</f>
        <v>0</v>
      </c>
      <c r="I875" s="100"/>
    </row>
    <row r="876" spans="1:9" ht="15.75" customHeight="1" thickBot="1">
      <c r="A876" s="91"/>
      <c r="B876" s="92"/>
      <c r="C876" s="92"/>
      <c r="D876" s="92"/>
      <c r="E876" s="93"/>
      <c r="F876" s="37"/>
      <c r="G876" s="38"/>
      <c r="H876" s="94">
        <f>'[28]4'!$BK$11</f>
        <v>0</v>
      </c>
      <c r="I876" s="34"/>
    </row>
    <row r="877" spans="1:9" ht="15.75" customHeight="1" thickBot="1">
      <c r="A877" s="95" t="s">
        <v>15</v>
      </c>
      <c r="B877" s="96"/>
      <c r="C877" s="96"/>
      <c r="D877" s="96"/>
      <c r="E877" s="96"/>
      <c r="F877" s="96"/>
      <c r="G877" s="97"/>
      <c r="H877" s="95"/>
      <c r="I877" s="98"/>
    </row>
    <row r="878" spans="1:9" ht="15.75" customHeight="1">
      <c r="A878" s="67" t="str">
        <f>'[29]4'!$B$21</f>
        <v>ПОМИДОР КОНСЕРВ.</v>
      </c>
      <c r="B878" s="68"/>
      <c r="C878" s="68"/>
      <c r="D878" s="68"/>
      <c r="E878" s="69"/>
      <c r="F878" s="37">
        <v>60</v>
      </c>
      <c r="G878" s="38"/>
      <c r="H878" s="90">
        <f>'[29]4'!$BK$21</f>
        <v>0</v>
      </c>
      <c r="I878" s="71"/>
    </row>
    <row r="879" spans="1:9" ht="15.75" customHeight="1">
      <c r="A879" s="35" t="str">
        <f>'[29]4'!$B$22</f>
        <v>СУП КАРТ С ГОРОХ</v>
      </c>
      <c r="B879" s="36"/>
      <c r="C879" s="36"/>
      <c r="D879" s="36"/>
      <c r="E879" s="36"/>
      <c r="F879" s="37">
        <v>250</v>
      </c>
      <c r="G879" s="38"/>
      <c r="H879" s="33">
        <f>'[29]4'!$BK$22</f>
        <v>5.314394999999999</v>
      </c>
      <c r="I879" s="34"/>
    </row>
    <row r="880" spans="1:9" ht="15.75" customHeight="1">
      <c r="A880" s="35" t="str">
        <f>'[29]4'!$B$23</f>
        <v>БИТОЧКИ ИЗ М.ПТ.</v>
      </c>
      <c r="B880" s="36"/>
      <c r="C880" s="36"/>
      <c r="D880" s="36"/>
      <c r="E880" s="36"/>
      <c r="F880" s="37">
        <v>90</v>
      </c>
      <c r="G880" s="38"/>
      <c r="H880" s="33">
        <f>'[29]4'!$BK$23</f>
        <v>23.888734</v>
      </c>
      <c r="I880" s="34"/>
    </row>
    <row r="881" spans="1:9" ht="15.75" customHeight="1">
      <c r="A881" s="35" t="str">
        <f>'[29]4'!$B$24</f>
        <v>РАГУ ОВОЩНОЕ</v>
      </c>
      <c r="B881" s="36"/>
      <c r="C881" s="36"/>
      <c r="D881" s="36"/>
      <c r="E881" s="36"/>
      <c r="F881" s="37">
        <v>150</v>
      </c>
      <c r="G881" s="38"/>
      <c r="H881" s="33">
        <f>'[29]4'!$BK$24</f>
        <v>5.898496</v>
      </c>
      <c r="I881" s="34"/>
    </row>
    <row r="882" spans="1:9" ht="15.75" customHeight="1">
      <c r="A882" s="35" t="str">
        <f>'[29]4'!$B$25</f>
        <v>ХЛЕБ</v>
      </c>
      <c r="B882" s="36"/>
      <c r="C882" s="36"/>
      <c r="D882" s="36"/>
      <c r="E882" s="36"/>
      <c r="F882" s="37">
        <v>45</v>
      </c>
      <c r="G882" s="38"/>
      <c r="H882" s="33">
        <f>'[29]4'!$BK$25</f>
        <v>1.8746999999999998</v>
      </c>
      <c r="I882" s="34"/>
    </row>
    <row r="883" spans="1:9" ht="15.75" customHeight="1">
      <c r="A883" s="35" t="str">
        <f>'[29]4'!$B$26</f>
        <v>КОМПОТ ИЗ ЯГОД</v>
      </c>
      <c r="B883" s="36"/>
      <c r="C883" s="36"/>
      <c r="D883" s="36"/>
      <c r="E883" s="36"/>
      <c r="F883" s="37">
        <v>200</v>
      </c>
      <c r="G883" s="38"/>
      <c r="H883" s="33">
        <f>'[29]4'!$BK$26</f>
        <v>1.1685999999999999</v>
      </c>
      <c r="I883" s="34"/>
    </row>
    <row r="884" spans="1:9" ht="16.5" customHeight="1" hidden="1" thickBot="1">
      <c r="A884" s="35">
        <f>'[29]4'!$B$27</f>
        <v>0</v>
      </c>
      <c r="B884" s="36"/>
      <c r="C884" s="36"/>
      <c r="D884" s="36"/>
      <c r="E884" s="36"/>
      <c r="F884" s="37"/>
      <c r="G884" s="38"/>
      <c r="H884" s="33">
        <f>'[29]4'!$BK$27</f>
        <v>0</v>
      </c>
      <c r="I884" s="34"/>
    </row>
    <row r="885" spans="1:9" ht="16.5" thickBot="1">
      <c r="A885" s="35"/>
      <c r="B885" s="36"/>
      <c r="C885" s="36"/>
      <c r="D885" s="36"/>
      <c r="E885" s="36"/>
      <c r="F885" s="37"/>
      <c r="G885" s="38"/>
      <c r="H885" s="33">
        <f>'[28]1'!$BK$28</f>
        <v>0.003468</v>
      </c>
      <c r="I885" s="34"/>
    </row>
    <row r="886" spans="1:9" ht="16.5" thickBot="1">
      <c r="A886" s="43" t="s">
        <v>12</v>
      </c>
      <c r="B886" s="44"/>
      <c r="C886" s="44"/>
      <c r="D886" s="44"/>
      <c r="E886" s="44"/>
      <c r="F886" s="44"/>
      <c r="G886" s="44"/>
      <c r="H886" s="41">
        <f>SUM(H872:H885)</f>
        <v>38.14839299999999</v>
      </c>
      <c r="I886" s="42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'[24]4'!$B$1</f>
        <v>22</v>
      </c>
      <c r="E894" s="10" t="s">
        <v>73</v>
      </c>
      <c r="F894" s="10"/>
      <c r="G894" s="10" t="s">
        <v>31</v>
      </c>
    </row>
    <row r="895" spans="1:7" ht="15.75" thickBot="1">
      <c r="A895">
        <v>4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88"/>
      <c r="G897" s="88"/>
      <c r="H897" s="88"/>
      <c r="I897" s="89"/>
    </row>
    <row r="898" spans="1:9" ht="15.75">
      <c r="A898" s="67" t="str">
        <f>'[24]4'!$B$7</f>
        <v>КАША МАННАЯ</v>
      </c>
      <c r="B898" s="68"/>
      <c r="C898" s="68"/>
      <c r="D898" s="68"/>
      <c r="E898" s="69"/>
      <c r="F898" s="87">
        <v>200</v>
      </c>
      <c r="G898" s="80"/>
      <c r="H898" s="57">
        <f>'[24]4'!$BK$7</f>
        <v>11.87323</v>
      </c>
      <c r="I898" s="58"/>
    </row>
    <row r="899" spans="1:9" ht="15.75">
      <c r="A899" s="45" t="str">
        <f>'[24]4'!$B$8</f>
        <v>МАСЛО СЛИВОЧНОЕ</v>
      </c>
      <c r="B899" s="46"/>
      <c r="C899" s="46"/>
      <c r="D899" s="46"/>
      <c r="E899" s="46"/>
      <c r="F899" s="47">
        <v>10</v>
      </c>
      <c r="G899" s="47"/>
      <c r="H899" s="48">
        <f>'[24]4'!$BK$8</f>
        <v>6.0938</v>
      </c>
      <c r="I899" s="49"/>
    </row>
    <row r="900" spans="1:9" ht="15.75">
      <c r="A900" s="45" t="str">
        <f>'[24]4'!$B$9</f>
        <v>ХЛЕБО-БУЛОЧ.ИЗД.</v>
      </c>
      <c r="B900" s="46"/>
      <c r="C900" s="46"/>
      <c r="D900" s="46"/>
      <c r="E900" s="46"/>
      <c r="F900" s="47">
        <v>30</v>
      </c>
      <c r="G900" s="47"/>
      <c r="H900" s="48">
        <f>'[24]4'!$BK$9</f>
        <v>2.1429</v>
      </c>
      <c r="I900" s="49"/>
    </row>
    <row r="901" spans="1:9" ht="16.5" thickBot="1">
      <c r="A901" s="72" t="str">
        <f>'[24]4'!$B$10</f>
        <v>КОФЕЙНЫЙ НАПИТОК</v>
      </c>
      <c r="B901" s="73"/>
      <c r="C901" s="73"/>
      <c r="D901" s="73"/>
      <c r="E901" s="74"/>
      <c r="F901" s="81">
        <v>200</v>
      </c>
      <c r="G901" s="82"/>
      <c r="H901" s="83">
        <f>'[24]4'!$BK$10</f>
        <v>4.45954</v>
      </c>
      <c r="I901" s="84"/>
    </row>
    <row r="902" spans="1:9" ht="15.75">
      <c r="A902" s="78" t="s">
        <v>17</v>
      </c>
      <c r="B902" s="79"/>
      <c r="C902" s="79"/>
      <c r="D902" s="79"/>
      <c r="E902" s="80"/>
      <c r="F902" s="85"/>
      <c r="G902" s="85"/>
      <c r="H902" s="85"/>
      <c r="I902" s="86"/>
    </row>
    <row r="903" spans="1:9" ht="16.5" thickBot="1">
      <c r="A903" s="72" t="str">
        <f>'[24]4'!$B$11</f>
        <v>ЯБЛОКО</v>
      </c>
      <c r="B903" s="73"/>
      <c r="C903" s="73"/>
      <c r="D903" s="73"/>
      <c r="E903" s="74"/>
      <c r="F903" s="75">
        <v>60</v>
      </c>
      <c r="G903" s="75"/>
      <c r="H903" s="76">
        <f>'[24]4'!$BK$11</f>
        <v>5.31</v>
      </c>
      <c r="I903" s="77"/>
    </row>
    <row r="904" spans="1:9" ht="16.5" thickBot="1">
      <c r="A904" s="61" t="s">
        <v>15</v>
      </c>
      <c r="B904" s="62"/>
      <c r="C904" s="62"/>
      <c r="D904" s="62"/>
      <c r="E904" s="63"/>
      <c r="F904" s="44"/>
      <c r="G904" s="44"/>
      <c r="H904" s="44"/>
      <c r="I904" s="60"/>
    </row>
    <row r="905" spans="1:9" ht="15.75">
      <c r="A905" s="67" t="str">
        <f>'[24]4'!$B$12</f>
        <v>ОГУРЕЦ КОНСЕРВИРОВАННЫЙ</v>
      </c>
      <c r="B905" s="68"/>
      <c r="C905" s="68"/>
      <c r="D905" s="68"/>
      <c r="E905" s="69"/>
      <c r="F905" s="37">
        <v>50</v>
      </c>
      <c r="G905" s="37"/>
      <c r="H905" s="70">
        <f>'[24]4'!$BK$12</f>
        <v>0</v>
      </c>
      <c r="I905" s="71"/>
    </row>
    <row r="906" spans="1:9" ht="15.75">
      <c r="A906" s="35" t="str">
        <f>'[24]4'!$B$13</f>
        <v>ЩИ ИЗ СВЕЖ,КАПУСТЫ</v>
      </c>
      <c r="B906" s="36"/>
      <c r="C906" s="36"/>
      <c r="D906" s="36"/>
      <c r="E906" s="36"/>
      <c r="F906" s="37">
        <v>200</v>
      </c>
      <c r="G906" s="37"/>
      <c r="H906" s="40">
        <f>'[24]4'!$BK$13</f>
        <v>5.56776</v>
      </c>
      <c r="I906" s="34"/>
    </row>
    <row r="907" spans="1:9" ht="15.75">
      <c r="A907" s="35" t="str">
        <f>'[24]4'!$B$14</f>
        <v>ПЛОВ ИЗ ОТВАРН М,ПТ</v>
      </c>
      <c r="B907" s="36"/>
      <c r="C907" s="36"/>
      <c r="D907" s="36"/>
      <c r="E907" s="36"/>
      <c r="F907" s="37">
        <v>100</v>
      </c>
      <c r="G907" s="37"/>
      <c r="H907" s="40">
        <f>'[24]4'!$BK$14</f>
        <v>15.7124375</v>
      </c>
      <c r="I907" s="34"/>
    </row>
    <row r="908" spans="1:9" ht="15.75">
      <c r="A908" s="35" t="str">
        <f>'[24]4'!$B$15</f>
        <v>КИСЕЛЬ</v>
      </c>
      <c r="B908" s="36"/>
      <c r="C908" s="36"/>
      <c r="D908" s="36"/>
      <c r="E908" s="36"/>
      <c r="F908" s="37">
        <v>200</v>
      </c>
      <c r="G908" s="37"/>
      <c r="H908" s="40">
        <f>'[24]4'!$BK$15</f>
        <v>2.33572</v>
      </c>
      <c r="I908" s="34"/>
    </row>
    <row r="909" spans="1:9" ht="15.75">
      <c r="A909" s="35" t="str">
        <f>'[24]4'!$B$16</f>
        <v>ХЛЕБ</v>
      </c>
      <c r="B909" s="36"/>
      <c r="C909" s="36"/>
      <c r="D909" s="36"/>
      <c r="E909" s="36"/>
      <c r="F909" s="37">
        <v>40</v>
      </c>
      <c r="G909" s="37"/>
      <c r="H909" s="40">
        <f>'[24]4'!$BK$16</f>
        <v>1.6668000000000003</v>
      </c>
      <c r="I909" s="34"/>
    </row>
    <row r="910" spans="1:9" ht="16.5" customHeight="1" thickBot="1">
      <c r="A910" s="35"/>
      <c r="B910" s="36"/>
      <c r="C910" s="36"/>
      <c r="D910" s="36"/>
      <c r="E910" s="36"/>
      <c r="F910" s="37"/>
      <c r="G910" s="37"/>
      <c r="H910" s="40"/>
      <c r="I910" s="34"/>
    </row>
    <row r="911" spans="1:9" ht="16.5" customHeight="1" hidden="1" thickBot="1">
      <c r="A911" s="50">
        <f>'[25]1'!$B$18</f>
        <v>0</v>
      </c>
      <c r="B911" s="51"/>
      <c r="C911" s="51"/>
      <c r="D911" s="51"/>
      <c r="E911" s="52"/>
      <c r="F911" s="53"/>
      <c r="G911" s="54"/>
      <c r="H911" s="53"/>
      <c r="I911" s="59"/>
    </row>
    <row r="912" spans="1:9" ht="15.75" customHeight="1" thickBot="1">
      <c r="A912" s="61" t="s">
        <v>16</v>
      </c>
      <c r="B912" s="62"/>
      <c r="C912" s="62"/>
      <c r="D912" s="62"/>
      <c r="E912" s="63"/>
      <c r="F912" s="44"/>
      <c r="G912" s="44"/>
      <c r="H912" s="44"/>
      <c r="I912" s="60"/>
    </row>
    <row r="913" spans="1:9" ht="15.75">
      <c r="A913" s="64" t="str">
        <f>'[24]4'!$B$20</f>
        <v>ПЕЧЕНЬЕ</v>
      </c>
      <c r="B913" s="65"/>
      <c r="C913" s="65"/>
      <c r="D913" s="65"/>
      <c r="E913" s="65"/>
      <c r="F913" s="66">
        <v>35</v>
      </c>
      <c r="G913" s="66"/>
      <c r="H913" s="57">
        <f>'[24]4'!$BK$20</f>
        <v>5.79355</v>
      </c>
      <c r="I913" s="58"/>
    </row>
    <row r="914" spans="1:9" ht="15.75">
      <c r="A914" s="45" t="str">
        <f>'[24]4'!$B$21</f>
        <v>КАКАО</v>
      </c>
      <c r="B914" s="46"/>
      <c r="C914" s="46"/>
      <c r="D914" s="46"/>
      <c r="E914" s="46"/>
      <c r="F914" s="47">
        <v>200</v>
      </c>
      <c r="G914" s="47"/>
      <c r="H914" s="48">
        <f>'[24]4'!$BK$21</f>
        <v>9.9878</v>
      </c>
      <c r="I914" s="49"/>
    </row>
    <row r="915" spans="1:9" ht="15.75">
      <c r="A915" s="50">
        <f>'[24]4'!$B$22</f>
        <v>0</v>
      </c>
      <c r="B915" s="51"/>
      <c r="C915" s="51"/>
      <c r="D915" s="51"/>
      <c r="E915" s="52"/>
      <c r="F915" s="53"/>
      <c r="G915" s="54"/>
      <c r="H915" s="55">
        <f>'[24]4'!$BJ$22</f>
        <v>0</v>
      </c>
      <c r="I915" s="56"/>
    </row>
    <row r="916" spans="1:9" ht="16.5" thickBot="1">
      <c r="A916" s="35">
        <f>'[24]4'!$B$23</f>
        <v>0</v>
      </c>
      <c r="B916" s="36"/>
      <c r="C916" s="36"/>
      <c r="D916" s="36"/>
      <c r="E916" s="36"/>
      <c r="F916" s="37"/>
      <c r="G916" s="37"/>
      <c r="H916" s="40">
        <f>'[24]4'!$BK$22</f>
        <v>0</v>
      </c>
      <c r="I916" s="34"/>
    </row>
    <row r="917" spans="1:9" ht="16.5" thickBot="1">
      <c r="A917" s="43" t="s">
        <v>12</v>
      </c>
      <c r="B917" s="44"/>
      <c r="C917" s="44"/>
      <c r="D917" s="44"/>
      <c r="E917" s="44"/>
      <c r="F917" s="44"/>
      <c r="G917" s="44"/>
      <c r="H917" s="41">
        <f>SUM(H898:H916)</f>
        <v>70.94353750000002</v>
      </c>
      <c r="I917" s="42"/>
    </row>
    <row r="918" spans="4:9" ht="12.75">
      <c r="D918" s="1" t="s">
        <v>10</v>
      </c>
      <c r="E918" s="1"/>
      <c r="F918" s="1" t="s">
        <v>18</v>
      </c>
      <c r="G918" s="1"/>
      <c r="H918" s="39"/>
      <c r="I918" s="39"/>
    </row>
    <row r="919" spans="4:9" ht="12.75">
      <c r="D919" s="1" t="s">
        <v>9</v>
      </c>
      <c r="E919" s="1"/>
      <c r="F919" s="1" t="s">
        <v>20</v>
      </c>
      <c r="G919" s="1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43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F878:G878"/>
    <mergeCell ref="H878:I878"/>
    <mergeCell ref="A879:E879"/>
    <mergeCell ref="F879:G879"/>
    <mergeCell ref="H879:I879"/>
    <mergeCell ref="H876:I876"/>
    <mergeCell ref="A877:E877"/>
    <mergeCell ref="F877:G877"/>
    <mergeCell ref="H877:I877"/>
    <mergeCell ref="H874:I874"/>
    <mergeCell ref="A875:E875"/>
    <mergeCell ref="F875:G875"/>
    <mergeCell ref="H875:I875"/>
    <mergeCell ref="H872:I872"/>
    <mergeCell ref="A873:E873"/>
    <mergeCell ref="F873:G873"/>
    <mergeCell ref="H873:I873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273"/>
  <sheetViews>
    <sheetView workbookViewId="0" topLeftCell="A894">
      <selection activeCell="A917" sqref="A917:IV918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'[27]5'!$B$1</f>
        <v>23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5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26" t="s">
        <v>8</v>
      </c>
      <c r="B840" s="27"/>
      <c r="C840" s="27"/>
      <c r="D840" s="27"/>
      <c r="E840" s="28"/>
      <c r="F840" s="6" t="s">
        <v>7</v>
      </c>
      <c r="G840" s="22"/>
      <c r="H840" s="29" t="s">
        <v>6</v>
      </c>
      <c r="I840" s="30"/>
    </row>
    <row r="841" spans="1:9" ht="12.75" customHeight="1" thickBot="1">
      <c r="A841" s="102" t="s">
        <v>14</v>
      </c>
      <c r="B841" s="103"/>
      <c r="C841" s="103"/>
      <c r="D841" s="103"/>
      <c r="E841" s="104"/>
      <c r="F841" s="31"/>
      <c r="G841" s="32"/>
      <c r="H841" s="105"/>
      <c r="I841" s="106"/>
    </row>
    <row r="842" spans="1:9" ht="15.75" customHeight="1">
      <c r="A842" s="64" t="str">
        <f>'[27]5'!$B$7</f>
        <v>КАША МАННАЯ</v>
      </c>
      <c r="B842" s="65"/>
      <c r="C842" s="65"/>
      <c r="D842" s="65"/>
      <c r="E842" s="65"/>
      <c r="F842" s="87">
        <v>200</v>
      </c>
      <c r="G842" s="79"/>
      <c r="H842" s="101">
        <f>'[27]5'!$BK$7</f>
        <v>12.688709999999999</v>
      </c>
      <c r="I842" s="58"/>
    </row>
    <row r="843" spans="1:9" ht="15.75" customHeight="1">
      <c r="A843" s="45" t="str">
        <f>'[27]5'!$B$8</f>
        <v>КОФЕЙНЫЙ НАПИТОК</v>
      </c>
      <c r="B843" s="46"/>
      <c r="C843" s="46"/>
      <c r="D843" s="46"/>
      <c r="E843" s="46"/>
      <c r="F843" s="47">
        <v>200</v>
      </c>
      <c r="G843" s="53"/>
      <c r="H843" s="99">
        <f>'[27]5'!$BK$8</f>
        <v>2.0929</v>
      </c>
      <c r="I843" s="49"/>
    </row>
    <row r="844" spans="1:9" ht="15.75" customHeight="1" thickBot="1">
      <c r="A844" s="45" t="str">
        <f>'[27]5'!$B$9</f>
        <v>ПЕЧЕНЬЕ</v>
      </c>
      <c r="B844" s="46"/>
      <c r="C844" s="46"/>
      <c r="D844" s="46"/>
      <c r="E844" s="46"/>
      <c r="F844" s="47">
        <v>35</v>
      </c>
      <c r="G844" s="53"/>
      <c r="H844" s="99">
        <f>'[27]5'!$BK$9</f>
        <v>5.20835</v>
      </c>
      <c r="I844" s="49"/>
    </row>
    <row r="845" spans="1:9" ht="15.75" customHeight="1" hidden="1">
      <c r="A845" s="35">
        <f>'[27]5'!$B$10</f>
        <v>0</v>
      </c>
      <c r="B845" s="36"/>
      <c r="C845" s="36"/>
      <c r="D845" s="36"/>
      <c r="E845" s="36"/>
      <c r="F845" s="37"/>
      <c r="G845" s="38"/>
      <c r="H845" s="33">
        <f>'[27]5'!$BK$10</f>
        <v>0</v>
      </c>
      <c r="I845" s="100"/>
    </row>
    <row r="846" spans="1:9" ht="15.75" customHeight="1" hidden="1" thickBot="1">
      <c r="A846" s="91"/>
      <c r="B846" s="92"/>
      <c r="C846" s="92"/>
      <c r="D846" s="92"/>
      <c r="E846" s="93"/>
      <c r="F846" s="37"/>
      <c r="G846" s="38"/>
      <c r="H846" s="94">
        <f>'[28]4'!$BK$11</f>
        <v>0</v>
      </c>
      <c r="I846" s="34"/>
    </row>
    <row r="847" spans="1:9" ht="15.75" customHeight="1" hidden="1" thickBot="1">
      <c r="A847" s="95" t="s">
        <v>15</v>
      </c>
      <c r="B847" s="96"/>
      <c r="C847" s="96"/>
      <c r="D847" s="96"/>
      <c r="E847" s="96"/>
      <c r="F847" s="96"/>
      <c r="G847" s="97"/>
      <c r="H847" s="95"/>
      <c r="I847" s="98"/>
    </row>
    <row r="848" spans="1:9" ht="15.75" customHeight="1" hidden="1">
      <c r="A848" s="67"/>
      <c r="B848" s="68"/>
      <c r="C848" s="68"/>
      <c r="D848" s="68"/>
      <c r="E848" s="69"/>
      <c r="F848" s="37"/>
      <c r="G848" s="38"/>
      <c r="H848" s="90"/>
      <c r="I848" s="71"/>
    </row>
    <row r="849" spans="1:9" ht="15.75" customHeight="1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 thickBot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customHeight="1" thickBot="1">
      <c r="A856" s="43" t="s">
        <v>12</v>
      </c>
      <c r="B856" s="44"/>
      <c r="C856" s="44"/>
      <c r="D856" s="44"/>
      <c r="E856" s="44"/>
      <c r="F856" s="44"/>
      <c r="G856" s="44"/>
      <c r="H856" s="41">
        <f>SUM(H842:H855)</f>
        <v>19.98996</v>
      </c>
      <c r="I856" s="42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'[29]5'!$B$1</f>
        <v>23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5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26" t="s">
        <v>8</v>
      </c>
      <c r="B870" s="27"/>
      <c r="C870" s="27"/>
      <c r="D870" s="27"/>
      <c r="E870" s="28"/>
      <c r="F870" s="6" t="s">
        <v>7</v>
      </c>
      <c r="G870" s="22"/>
      <c r="H870" s="29" t="s">
        <v>6</v>
      </c>
      <c r="I870" s="30"/>
    </row>
    <row r="871" spans="1:9" ht="15.75" customHeight="1" hidden="1">
      <c r="A871" s="102" t="s">
        <v>14</v>
      </c>
      <c r="B871" s="103"/>
      <c r="C871" s="103"/>
      <c r="D871" s="103"/>
      <c r="E871" s="104"/>
      <c r="F871" s="31"/>
      <c r="G871" s="32"/>
      <c r="H871" s="105"/>
      <c r="I871" s="106"/>
    </row>
    <row r="872" spans="1:9" ht="15.75" customHeight="1" hidden="1">
      <c r="A872" s="64">
        <f>'[29]5'!$B$7</f>
        <v>0</v>
      </c>
      <c r="B872" s="65"/>
      <c r="C872" s="65"/>
      <c r="D872" s="65"/>
      <c r="E872" s="65"/>
      <c r="F872" s="87"/>
      <c r="G872" s="79"/>
      <c r="H872" s="101">
        <f>'[29]5'!$BK$7</f>
        <v>0</v>
      </c>
      <c r="I872" s="58"/>
    </row>
    <row r="873" spans="1:9" ht="15.75" customHeight="1" hidden="1">
      <c r="A873" s="45">
        <f>'[29]5'!$B$8</f>
        <v>0</v>
      </c>
      <c r="B873" s="46"/>
      <c r="C873" s="46"/>
      <c r="D873" s="46"/>
      <c r="E873" s="46"/>
      <c r="F873" s="47"/>
      <c r="G873" s="53"/>
      <c r="H873" s="99">
        <f>'[29]5'!$BK$8</f>
        <v>0</v>
      </c>
      <c r="I873" s="49"/>
    </row>
    <row r="874" spans="1:9" ht="15.75" customHeight="1" hidden="1">
      <c r="A874" s="45">
        <f>'[29]5'!$B$9</f>
        <v>0</v>
      </c>
      <c r="B874" s="46"/>
      <c r="C874" s="46"/>
      <c r="D874" s="46"/>
      <c r="E874" s="46"/>
      <c r="F874" s="47"/>
      <c r="G874" s="53"/>
      <c r="H874" s="99">
        <f>'[29]5'!$BK$9</f>
        <v>0</v>
      </c>
      <c r="I874" s="49"/>
    </row>
    <row r="875" spans="1:9" ht="12.75" customHeight="1" hidden="1" thickBot="1">
      <c r="A875" s="35">
        <f>'[29]5'!$B$10</f>
        <v>0</v>
      </c>
      <c r="B875" s="36"/>
      <c r="C875" s="36"/>
      <c r="D875" s="36"/>
      <c r="E875" s="36"/>
      <c r="F875" s="37"/>
      <c r="G875" s="38"/>
      <c r="H875" s="33">
        <f>'[29]5'!$BK$10</f>
        <v>0</v>
      </c>
      <c r="I875" s="100"/>
    </row>
    <row r="876" spans="1:9" ht="15.75" customHeight="1" thickBot="1">
      <c r="A876" s="91"/>
      <c r="B876" s="92"/>
      <c r="C876" s="92"/>
      <c r="D876" s="92"/>
      <c r="E876" s="93"/>
      <c r="F876" s="37"/>
      <c r="G876" s="38"/>
      <c r="H876" s="94">
        <f>'[28]4'!$BK$11</f>
        <v>0</v>
      </c>
      <c r="I876" s="34"/>
    </row>
    <row r="877" spans="1:9" ht="15.75" customHeight="1" thickBot="1">
      <c r="A877" s="95" t="s">
        <v>15</v>
      </c>
      <c r="B877" s="96"/>
      <c r="C877" s="96"/>
      <c r="D877" s="96"/>
      <c r="E877" s="96"/>
      <c r="F877" s="96"/>
      <c r="G877" s="97"/>
      <c r="H877" s="95"/>
      <c r="I877" s="98"/>
    </row>
    <row r="878" spans="1:9" ht="15.75" customHeight="1">
      <c r="A878" s="67" t="str">
        <f>'[29]5'!$B$21</f>
        <v>ОГУРЕЦ КОНСЕРВИРОВАННЫЙ</v>
      </c>
      <c r="B878" s="68"/>
      <c r="C878" s="68"/>
      <c r="D878" s="68"/>
      <c r="E878" s="69"/>
      <c r="F878" s="37">
        <v>60</v>
      </c>
      <c r="G878" s="38"/>
      <c r="H878" s="90">
        <f>'[29]5'!$BK$21</f>
        <v>0</v>
      </c>
      <c r="I878" s="71"/>
    </row>
    <row r="879" spans="1:9" ht="15.75" customHeight="1">
      <c r="A879" s="35" t="str">
        <f>'[29]5'!$B$22</f>
        <v>БОРЩ\СМЕТАНА</v>
      </c>
      <c r="B879" s="36"/>
      <c r="C879" s="36"/>
      <c r="D879" s="36"/>
      <c r="E879" s="36"/>
      <c r="F879" s="37" t="s">
        <v>76</v>
      </c>
      <c r="G879" s="38"/>
      <c r="H879" s="33">
        <f>'[29]5'!$BK$22</f>
        <v>6.6035129999999995</v>
      </c>
      <c r="I879" s="34"/>
    </row>
    <row r="880" spans="1:9" ht="15.75" customHeight="1">
      <c r="A880" s="35" t="str">
        <f>'[29]5'!$B$23</f>
        <v>РЫБА ПРИПУЩЕННАЯ</v>
      </c>
      <c r="B880" s="36"/>
      <c r="C880" s="36"/>
      <c r="D880" s="36"/>
      <c r="E880" s="36"/>
      <c r="F880" s="37">
        <v>90</v>
      </c>
      <c r="G880" s="38"/>
      <c r="H880" s="33">
        <f>'[29]5'!$BK$23</f>
        <v>16.298119999999997</v>
      </c>
      <c r="I880" s="34"/>
    </row>
    <row r="881" spans="1:9" ht="15.75" customHeight="1">
      <c r="A881" s="35" t="str">
        <f>'[29]5'!$B$24</f>
        <v>КАРТОФЕЛЬНОЕ ПЮРЕ</v>
      </c>
      <c r="B881" s="36"/>
      <c r="C881" s="36"/>
      <c r="D881" s="36"/>
      <c r="E881" s="36"/>
      <c r="F881" s="37">
        <v>150</v>
      </c>
      <c r="G881" s="38"/>
      <c r="H881" s="33">
        <f>'[29]5'!$BK$24</f>
        <v>5.04875</v>
      </c>
      <c r="I881" s="34"/>
    </row>
    <row r="882" spans="1:9" ht="15.75" customHeight="1">
      <c r="A882" s="35" t="str">
        <f>'[29]5'!$B$25</f>
        <v>КИСЕЛЬ</v>
      </c>
      <c r="B882" s="36"/>
      <c r="C882" s="36"/>
      <c r="D882" s="36"/>
      <c r="E882" s="36"/>
      <c r="F882" s="37">
        <v>200</v>
      </c>
      <c r="G882" s="38"/>
      <c r="H882" s="33">
        <f>'[29]5'!$BK$25</f>
        <v>2.25326</v>
      </c>
      <c r="I882" s="34"/>
    </row>
    <row r="883" spans="1:9" ht="15.75" customHeight="1">
      <c r="A883" s="35" t="str">
        <f>'[29]5'!$B$26</f>
        <v>ХЛЕБ</v>
      </c>
      <c r="B883" s="36"/>
      <c r="C883" s="36"/>
      <c r="D883" s="36"/>
      <c r="E883" s="36"/>
      <c r="F883" s="37">
        <v>45</v>
      </c>
      <c r="G883" s="38"/>
      <c r="H883" s="33">
        <f>'[29]5'!$BK$26</f>
        <v>1.8746999999999998</v>
      </c>
      <c r="I883" s="34"/>
    </row>
    <row r="884" spans="1:9" ht="16.5" customHeight="1" hidden="1" thickBot="1">
      <c r="A884" s="35">
        <f>'[29]5'!$B$27</f>
        <v>0</v>
      </c>
      <c r="B884" s="36"/>
      <c r="C884" s="36"/>
      <c r="D884" s="36"/>
      <c r="E884" s="36"/>
      <c r="F884" s="37"/>
      <c r="G884" s="38"/>
      <c r="H884" s="33">
        <f>'[29]5'!$BK$27</f>
        <v>0</v>
      </c>
      <c r="I884" s="34"/>
    </row>
    <row r="885" spans="1:9" ht="16.5" thickBot="1">
      <c r="A885" s="35" t="str">
        <f>'[29]5'!$B$28</f>
        <v>АПЕЛЬСИН</v>
      </c>
      <c r="B885" s="36"/>
      <c r="C885" s="36"/>
      <c r="D885" s="36"/>
      <c r="E885" s="36"/>
      <c r="F885" s="37">
        <v>80</v>
      </c>
      <c r="G885" s="38"/>
      <c r="H885" s="33">
        <f>'[29]5'!$BK$28</f>
        <v>9.976567</v>
      </c>
      <c r="I885" s="34"/>
    </row>
    <row r="886" spans="1:9" ht="16.5" thickBot="1">
      <c r="A886" s="43" t="s">
        <v>12</v>
      </c>
      <c r="B886" s="44"/>
      <c r="C886" s="44"/>
      <c r="D886" s="44"/>
      <c r="E886" s="44"/>
      <c r="F886" s="44"/>
      <c r="G886" s="44"/>
      <c r="H886" s="41">
        <f>SUM(H872:H885)</f>
        <v>42.05490999999999</v>
      </c>
      <c r="I886" s="42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5:9" ht="12.75"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3:7" ht="16.5" thickBot="1">
      <c r="C896" s="9" t="s">
        <v>19</v>
      </c>
      <c r="D896" s="10">
        <f>'[24]5'!$B$1</f>
        <v>23</v>
      </c>
      <c r="E896" s="10" t="s">
        <v>73</v>
      </c>
      <c r="F896" s="10"/>
      <c r="G896" s="10" t="s">
        <v>31</v>
      </c>
    </row>
    <row r="897" spans="1:7" ht="15.75" thickBot="1">
      <c r="A897">
        <v>5</v>
      </c>
      <c r="D897" s="11" t="s">
        <v>13</v>
      </c>
      <c r="E897" s="11"/>
      <c r="F897" s="11"/>
      <c r="G897" s="11"/>
    </row>
    <row r="898" spans="1:9" ht="13.5" thickBot="1">
      <c r="A898" s="26" t="s">
        <v>8</v>
      </c>
      <c r="B898" s="27"/>
      <c r="C898" s="27"/>
      <c r="D898" s="27"/>
      <c r="E898" s="28"/>
      <c r="F898" s="6" t="s">
        <v>7</v>
      </c>
      <c r="G898" s="7"/>
      <c r="H898" s="109" t="s">
        <v>6</v>
      </c>
      <c r="I898" s="30"/>
    </row>
    <row r="899" spans="1:9" ht="16.5" thickBot="1">
      <c r="A899" s="43" t="s">
        <v>14</v>
      </c>
      <c r="B899" s="44"/>
      <c r="C899" s="44"/>
      <c r="D899" s="44"/>
      <c r="E899" s="44"/>
      <c r="F899" s="88"/>
      <c r="G899" s="88"/>
      <c r="H899" s="88"/>
      <c r="I899" s="89"/>
    </row>
    <row r="900" spans="1:9" ht="15.75">
      <c r="A900" s="67" t="str">
        <f>'[24]5'!$B$7</f>
        <v>КАША "ШОКОЛАДКА"</v>
      </c>
      <c r="B900" s="68"/>
      <c r="C900" s="68"/>
      <c r="D900" s="68"/>
      <c r="E900" s="69"/>
      <c r="F900" s="87">
        <v>200</v>
      </c>
      <c r="G900" s="80"/>
      <c r="H900" s="57">
        <f>'[24]5'!$BK$7</f>
        <v>13.588989999999999</v>
      </c>
      <c r="I900" s="58"/>
    </row>
    <row r="901" spans="1:9" ht="15.75">
      <c r="A901" s="45" t="str">
        <f>'[24]5'!$B$8</f>
        <v>БЛИНЧИКИ С ПОВИДЛ</v>
      </c>
      <c r="B901" s="46"/>
      <c r="C901" s="46"/>
      <c r="D901" s="46"/>
      <c r="E901" s="46"/>
      <c r="F901" s="47" t="s">
        <v>55</v>
      </c>
      <c r="G901" s="47"/>
      <c r="H901" s="48">
        <f>'[24]5'!$BK$8</f>
        <v>7.562660000000001</v>
      </c>
      <c r="I901" s="49"/>
    </row>
    <row r="902" spans="1:9" ht="15.75">
      <c r="A902" s="45" t="str">
        <f>'[24]5'!$B$9</f>
        <v>ЧАЙ </v>
      </c>
      <c r="B902" s="46"/>
      <c r="C902" s="46"/>
      <c r="D902" s="46"/>
      <c r="E902" s="46"/>
      <c r="F902" s="47">
        <v>200</v>
      </c>
      <c r="G902" s="47"/>
      <c r="H902" s="48">
        <f>'[24]5'!$BK$9</f>
        <v>1.19725</v>
      </c>
      <c r="I902" s="49"/>
    </row>
    <row r="903" spans="1:9" ht="16.5" thickBot="1">
      <c r="A903" s="72">
        <f>'[24]5'!$B$10</f>
        <v>0</v>
      </c>
      <c r="B903" s="73"/>
      <c r="C903" s="73"/>
      <c r="D903" s="73"/>
      <c r="E903" s="74"/>
      <c r="F903" s="81"/>
      <c r="G903" s="82"/>
      <c r="H903" s="83">
        <f>'[24]5'!$BK$10</f>
        <v>0</v>
      </c>
      <c r="I903" s="84"/>
    </row>
    <row r="904" spans="1:9" ht="15.75">
      <c r="A904" s="78" t="s">
        <v>17</v>
      </c>
      <c r="B904" s="79"/>
      <c r="C904" s="79"/>
      <c r="D904" s="79"/>
      <c r="E904" s="80"/>
      <c r="F904" s="85"/>
      <c r="G904" s="85"/>
      <c r="H904" s="85"/>
      <c r="I904" s="86"/>
    </row>
    <row r="905" spans="1:9" ht="16.5" thickBot="1">
      <c r="A905" s="72" t="str">
        <f>'[24]5'!$B$11</f>
        <v>ЯБЛОКО</v>
      </c>
      <c r="B905" s="73"/>
      <c r="C905" s="73"/>
      <c r="D905" s="73"/>
      <c r="E905" s="74"/>
      <c r="F905" s="75">
        <v>60</v>
      </c>
      <c r="G905" s="75"/>
      <c r="H905" s="76">
        <f>'[24]5'!$BK$11</f>
        <v>5.31</v>
      </c>
      <c r="I905" s="77"/>
    </row>
    <row r="906" spans="1:9" ht="16.5" thickBot="1">
      <c r="A906" s="61" t="s">
        <v>15</v>
      </c>
      <c r="B906" s="62"/>
      <c r="C906" s="62"/>
      <c r="D906" s="62"/>
      <c r="E906" s="63"/>
      <c r="F906" s="44"/>
      <c r="G906" s="44"/>
      <c r="H906" s="44"/>
      <c r="I906" s="60"/>
    </row>
    <row r="907" spans="1:9" ht="15.75">
      <c r="A907" s="67" t="str">
        <f>'[24]5'!$B$12</f>
        <v>САЛАТ ИЗ СВЕКЛЫ С МОРК</v>
      </c>
      <c r="B907" s="68"/>
      <c r="C907" s="68"/>
      <c r="D907" s="68"/>
      <c r="E907" s="69"/>
      <c r="F907" s="37">
        <v>50</v>
      </c>
      <c r="G907" s="37"/>
      <c r="H907" s="70">
        <f>'[24]5'!$BK$12</f>
        <v>1.47506</v>
      </c>
      <c r="I907" s="71"/>
    </row>
    <row r="908" spans="1:9" ht="15.75">
      <c r="A908" s="35" t="str">
        <f>'[24]5'!$B$13</f>
        <v>СУП КАРТ С МАК. НА МКБ</v>
      </c>
      <c r="B908" s="36"/>
      <c r="C908" s="36"/>
      <c r="D908" s="36"/>
      <c r="E908" s="36"/>
      <c r="F908" s="37">
        <v>200</v>
      </c>
      <c r="G908" s="37"/>
      <c r="H908" s="40">
        <f>'[24]5'!$BL$13</f>
        <v>9.24901</v>
      </c>
      <c r="I908" s="34"/>
    </row>
    <row r="909" spans="1:9" ht="15.75">
      <c r="A909" s="35" t="str">
        <f>'[24]5'!$B$14</f>
        <v>СОСИСКА ОТВАРНАЯ</v>
      </c>
      <c r="B909" s="36"/>
      <c r="C909" s="36"/>
      <c r="D909" s="36"/>
      <c r="E909" s="36"/>
      <c r="F909" s="37">
        <v>75</v>
      </c>
      <c r="G909" s="37"/>
      <c r="H909" s="40">
        <f>'[24]5'!$BL$14</f>
        <v>22.065182399999998</v>
      </c>
      <c r="I909" s="34"/>
    </row>
    <row r="910" spans="1:9" ht="16.5" customHeight="1">
      <c r="A910" s="35" t="str">
        <f>'[24]5'!$B$15</f>
        <v>РИС ОТВАРНОЙ</v>
      </c>
      <c r="B910" s="36"/>
      <c r="C910" s="36"/>
      <c r="D910" s="36"/>
      <c r="E910" s="36"/>
      <c r="F910" s="37">
        <v>100</v>
      </c>
      <c r="G910" s="37"/>
      <c r="H910" s="40">
        <f>'[24]5'!$BK$15</f>
        <v>4.1086800000000006</v>
      </c>
      <c r="I910" s="34"/>
    </row>
    <row r="911" spans="1:9" ht="16.5" customHeight="1">
      <c r="A911" s="35" t="str">
        <f>'[24]5'!$B$16</f>
        <v>КОМПОТ ИЗ ЯГОД</v>
      </c>
      <c r="B911" s="36"/>
      <c r="C911" s="36"/>
      <c r="D911" s="36"/>
      <c r="E911" s="36"/>
      <c r="F911" s="37">
        <v>200</v>
      </c>
      <c r="G911" s="37"/>
      <c r="H911" s="40">
        <f>'[24]5'!$BK$16</f>
        <v>1.1731999999999998</v>
      </c>
      <c r="I911" s="34"/>
    </row>
    <row r="912" spans="1:9" ht="15.75" customHeight="1">
      <c r="A912" s="35" t="str">
        <f>'[23]5'!$B$17</f>
        <v>ХЛЕБ</v>
      </c>
      <c r="B912" s="36"/>
      <c r="C912" s="36"/>
      <c r="D912" s="36"/>
      <c r="E912" s="36"/>
      <c r="F912" s="37">
        <v>40</v>
      </c>
      <c r="G912" s="37"/>
      <c r="H912" s="40">
        <f>'[24]5'!$BK$17</f>
        <v>1.6668000000000003</v>
      </c>
      <c r="I912" s="34"/>
    </row>
    <row r="913" spans="1:9" ht="16.5" thickBot="1">
      <c r="A913" s="50">
        <f>'[23]1'!$B$18</f>
        <v>0</v>
      </c>
      <c r="B913" s="51"/>
      <c r="C913" s="51"/>
      <c r="D913" s="51"/>
      <c r="E913" s="52"/>
      <c r="F913" s="53"/>
      <c r="G913" s="54"/>
      <c r="H913" s="53"/>
      <c r="I913" s="59"/>
    </row>
    <row r="914" spans="1:9" ht="16.5" thickBot="1">
      <c r="A914" s="61" t="s">
        <v>16</v>
      </c>
      <c r="B914" s="62"/>
      <c r="C914" s="62"/>
      <c r="D914" s="62"/>
      <c r="E914" s="63"/>
      <c r="F914" s="44"/>
      <c r="G914" s="44"/>
      <c r="H914" s="44"/>
      <c r="I914" s="60"/>
    </row>
    <row r="915" spans="1:9" ht="15.75">
      <c r="A915" s="64" t="str">
        <f>'[24]5'!$B$20</f>
        <v>КИСЕЛЬ</v>
      </c>
      <c r="B915" s="65"/>
      <c r="C915" s="65"/>
      <c r="D915" s="65"/>
      <c r="E915" s="65"/>
      <c r="F915" s="66">
        <v>200</v>
      </c>
      <c r="G915" s="66"/>
      <c r="H915" s="57">
        <f>'[24]5'!$BK$20</f>
        <v>2.33572</v>
      </c>
      <c r="I915" s="58"/>
    </row>
    <row r="916" spans="1:9" ht="16.5" thickBot="1">
      <c r="A916" s="45" t="str">
        <f>'[24]5'!$B$21</f>
        <v>ПЕЧЕНЬЕ</v>
      </c>
      <c r="B916" s="46"/>
      <c r="C916" s="46"/>
      <c r="D916" s="46"/>
      <c r="E916" s="46"/>
      <c r="F916" s="47">
        <v>35</v>
      </c>
      <c r="G916" s="47"/>
      <c r="H916" s="48">
        <f>'[24]5'!$BK$21</f>
        <v>5.79355</v>
      </c>
      <c r="I916" s="49"/>
    </row>
    <row r="917" spans="1:9" ht="15.75" hidden="1">
      <c r="A917" s="50">
        <f>'[24]5'!$B$22</f>
        <v>0</v>
      </c>
      <c r="B917" s="51"/>
      <c r="C917" s="51"/>
      <c r="D917" s="51"/>
      <c r="E917" s="52"/>
      <c r="F917" s="53"/>
      <c r="G917" s="54"/>
      <c r="H917" s="55">
        <f>'[24]5'!$BK$22</f>
        <v>0</v>
      </c>
      <c r="I917" s="56"/>
    </row>
    <row r="918" spans="1:9" ht="16.5" hidden="1" thickBot="1">
      <c r="A918" s="35">
        <f>'[31]5'!$B$22</f>
        <v>0</v>
      </c>
      <c r="B918" s="36"/>
      <c r="C918" s="36"/>
      <c r="D918" s="36"/>
      <c r="E918" s="36"/>
      <c r="F918" s="37"/>
      <c r="G918" s="37"/>
      <c r="H918" s="40">
        <f>'[31]4'!$BK$22</f>
        <v>0</v>
      </c>
      <c r="I918" s="34"/>
    </row>
    <row r="919" spans="1:9" ht="16.5" thickBot="1">
      <c r="A919" s="43" t="s">
        <v>12</v>
      </c>
      <c r="B919" s="44"/>
      <c r="C919" s="44"/>
      <c r="D919" s="44"/>
      <c r="E919" s="44"/>
      <c r="F919" s="44"/>
      <c r="G919" s="44"/>
      <c r="H919" s="41">
        <f>SUM(H900:H918)</f>
        <v>75.52610239999998</v>
      </c>
      <c r="I919" s="42"/>
    </row>
    <row r="920" spans="4:9" ht="12.75">
      <c r="D920" s="1" t="s">
        <v>10</v>
      </c>
      <c r="E920" s="1"/>
      <c r="F920" s="1" t="s">
        <v>18</v>
      </c>
      <c r="G920" s="1"/>
      <c r="H920" s="39"/>
      <c r="I920" s="39"/>
    </row>
    <row r="921" spans="4:9" ht="12.75">
      <c r="D921" s="1" t="s">
        <v>9</v>
      </c>
      <c r="E921" s="1"/>
      <c r="F921" s="1" t="s">
        <v>20</v>
      </c>
      <c r="G921" s="1"/>
      <c r="H921" s="39"/>
      <c r="I921" s="39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39">
    <mergeCell ref="A918:E918"/>
    <mergeCell ref="F918:G918"/>
    <mergeCell ref="A919:E919"/>
    <mergeCell ref="F919:G919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98:E898"/>
    <mergeCell ref="H898:I898"/>
    <mergeCell ref="A883:E883"/>
    <mergeCell ref="F883:G883"/>
    <mergeCell ref="H883:I883"/>
    <mergeCell ref="A884:E884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903:E903"/>
    <mergeCell ref="F903:G903"/>
    <mergeCell ref="H903:I903"/>
    <mergeCell ref="A899:E899"/>
    <mergeCell ref="F899:G899"/>
    <mergeCell ref="H899:I899"/>
    <mergeCell ref="A900:E900"/>
    <mergeCell ref="F900:G900"/>
    <mergeCell ref="H900:I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L1273"/>
  <sheetViews>
    <sheetView workbookViewId="0" topLeftCell="A895">
      <selection activeCell="L915" sqref="L915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'[29]6'!$B$1</f>
        <v>24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6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26" t="s">
        <v>8</v>
      </c>
      <c r="B840" s="27"/>
      <c r="C840" s="27"/>
      <c r="D840" s="27"/>
      <c r="E840" s="28"/>
      <c r="F840" s="6" t="s">
        <v>7</v>
      </c>
      <c r="G840" s="22"/>
      <c r="H840" s="29" t="s">
        <v>6</v>
      </c>
      <c r="I840" s="30"/>
    </row>
    <row r="841" spans="1:9" ht="12.75" customHeight="1" thickBot="1">
      <c r="A841" s="102" t="s">
        <v>14</v>
      </c>
      <c r="B841" s="103"/>
      <c r="C841" s="103"/>
      <c r="D841" s="103"/>
      <c r="E841" s="104"/>
      <c r="F841" s="31"/>
      <c r="G841" s="32"/>
      <c r="H841" s="105"/>
      <c r="I841" s="106"/>
    </row>
    <row r="842" spans="1:9" ht="15.75" customHeight="1">
      <c r="A842" s="64" t="str">
        <f>'[27]6'!$B$7</f>
        <v>ЛАПША МОЛОЧНАЯ</v>
      </c>
      <c r="B842" s="65"/>
      <c r="C842" s="65"/>
      <c r="D842" s="65"/>
      <c r="E842" s="65"/>
      <c r="F842" s="87">
        <v>200</v>
      </c>
      <c r="G842" s="79"/>
      <c r="H842" s="101">
        <f>'[27]6'!$BK$7</f>
        <v>12.493909999999998</v>
      </c>
      <c r="I842" s="58"/>
    </row>
    <row r="843" spans="1:9" ht="15.75" customHeight="1">
      <c r="A843" s="45" t="str">
        <f>'[27]6'!$B$8</f>
        <v>ПЕЧЕНЬЕ</v>
      </c>
      <c r="B843" s="46"/>
      <c r="C843" s="46"/>
      <c r="D843" s="46"/>
      <c r="E843" s="46"/>
      <c r="F843" s="47">
        <v>50</v>
      </c>
      <c r="G843" s="53"/>
      <c r="H843" s="99">
        <f>'[27]6'!$BK$8</f>
        <v>7.4405</v>
      </c>
      <c r="I843" s="49"/>
    </row>
    <row r="844" spans="1:9" ht="15.75" customHeight="1">
      <c r="A844" s="45" t="str">
        <f>'[27]6'!$B$9</f>
        <v>КИСЕЛЬ</v>
      </c>
      <c r="B844" s="46"/>
      <c r="C844" s="46"/>
      <c r="D844" s="46"/>
      <c r="E844" s="46"/>
      <c r="F844" s="47">
        <v>200</v>
      </c>
      <c r="G844" s="53"/>
      <c r="H844" s="99">
        <f>'[27]6'!$BK$9</f>
        <v>2.24792</v>
      </c>
      <c r="I844" s="49"/>
    </row>
    <row r="845" spans="1:9" ht="15.75" customHeight="1">
      <c r="A845" s="35">
        <f>'[27]6'!$B$10</f>
        <v>0</v>
      </c>
      <c r="B845" s="36"/>
      <c r="C845" s="36"/>
      <c r="D845" s="36"/>
      <c r="E845" s="36"/>
      <c r="F845" s="37"/>
      <c r="G845" s="38"/>
      <c r="H845" s="33">
        <f>'[27]6'!$BK$10</f>
        <v>0</v>
      </c>
      <c r="I845" s="100"/>
    </row>
    <row r="846" spans="1:9" ht="15.75" customHeight="1" thickBot="1">
      <c r="A846" s="91" t="s">
        <v>12</v>
      </c>
      <c r="B846" s="92"/>
      <c r="C846" s="92"/>
      <c r="D846" s="92"/>
      <c r="E846" s="93"/>
      <c r="F846" s="47"/>
      <c r="G846" s="47"/>
      <c r="H846" s="48">
        <f>SUM(H842:H845)</f>
        <v>22.18233</v>
      </c>
      <c r="I846" s="47"/>
    </row>
    <row r="847" spans="1:9" ht="15.75" customHeight="1" hidden="1" thickBot="1">
      <c r="A847" s="95" t="s">
        <v>15</v>
      </c>
      <c r="B847" s="96"/>
      <c r="C847" s="96"/>
      <c r="D847" s="96"/>
      <c r="E847" s="96"/>
      <c r="F847" s="178"/>
      <c r="G847" s="179"/>
      <c r="H847" s="180"/>
      <c r="I847" s="181"/>
    </row>
    <row r="848" spans="1:9" ht="15.75" customHeight="1" hidden="1">
      <c r="A848" s="67"/>
      <c r="B848" s="68"/>
      <c r="C848" s="68"/>
      <c r="D848" s="68"/>
      <c r="E848" s="69"/>
      <c r="F848" s="37"/>
      <c r="G848" s="38"/>
      <c r="H848" s="90"/>
      <c r="I848" s="71"/>
    </row>
    <row r="849" spans="1:9" ht="15.75" customHeight="1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 thickBot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customHeight="1" hidden="1" thickBot="1">
      <c r="A856" s="43" t="s">
        <v>12</v>
      </c>
      <c r="B856" s="44"/>
      <c r="C856" s="44"/>
      <c r="D856" s="44"/>
      <c r="E856" s="44"/>
      <c r="F856" s="44"/>
      <c r="G856" s="44"/>
      <c r="H856" s="41"/>
      <c r="I856" s="42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'[29]6'!$B$1</f>
        <v>24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6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26" t="s">
        <v>8</v>
      </c>
      <c r="B870" s="27"/>
      <c r="C870" s="27"/>
      <c r="D870" s="27"/>
      <c r="E870" s="28"/>
      <c r="F870" s="6" t="s">
        <v>7</v>
      </c>
      <c r="G870" s="22"/>
      <c r="H870" s="29" t="s">
        <v>6</v>
      </c>
      <c r="I870" s="30"/>
    </row>
    <row r="871" spans="1:9" ht="15.75" customHeight="1" hidden="1">
      <c r="A871" s="102" t="s">
        <v>14</v>
      </c>
      <c r="B871" s="103"/>
      <c r="C871" s="103"/>
      <c r="D871" s="103"/>
      <c r="E871" s="104"/>
      <c r="F871" s="31"/>
      <c r="G871" s="32"/>
      <c r="H871" s="105"/>
      <c r="I871" s="106"/>
    </row>
    <row r="872" spans="1:9" ht="15.75" customHeight="1" hidden="1">
      <c r="A872" s="64"/>
      <c r="B872" s="65"/>
      <c r="C872" s="65"/>
      <c r="D872" s="65"/>
      <c r="E872" s="65"/>
      <c r="F872" s="87"/>
      <c r="G872" s="79"/>
      <c r="H872" s="101"/>
      <c r="I872" s="58"/>
    </row>
    <row r="873" spans="1:9" ht="15.75" customHeight="1" hidden="1">
      <c r="A873" s="45"/>
      <c r="B873" s="46"/>
      <c r="C873" s="46"/>
      <c r="D873" s="46"/>
      <c r="E873" s="46"/>
      <c r="F873" s="47"/>
      <c r="G873" s="53"/>
      <c r="H873" s="99"/>
      <c r="I873" s="49"/>
    </row>
    <row r="874" spans="1:9" ht="15.75" customHeight="1" hidden="1">
      <c r="A874" s="45"/>
      <c r="B874" s="46"/>
      <c r="C874" s="46"/>
      <c r="D874" s="46"/>
      <c r="E874" s="46"/>
      <c r="F874" s="47"/>
      <c r="G874" s="53"/>
      <c r="H874" s="99"/>
      <c r="I874" s="49"/>
    </row>
    <row r="875" spans="1:9" ht="12.75" customHeight="1" hidden="1" thickBot="1">
      <c r="A875" s="35"/>
      <c r="B875" s="36"/>
      <c r="C875" s="36"/>
      <c r="D875" s="36"/>
      <c r="E875" s="36"/>
      <c r="F875" s="37"/>
      <c r="G875" s="38"/>
      <c r="H875" s="33"/>
      <c r="I875" s="100"/>
    </row>
    <row r="876" spans="1:9" ht="15.75" customHeight="1" thickBot="1">
      <c r="A876" s="91"/>
      <c r="B876" s="92"/>
      <c r="C876" s="92"/>
      <c r="D876" s="92"/>
      <c r="E876" s="93"/>
      <c r="F876" s="37"/>
      <c r="G876" s="38"/>
      <c r="H876" s="94"/>
      <c r="I876" s="34"/>
    </row>
    <row r="877" spans="1:9" ht="15.75" customHeight="1" thickBot="1">
      <c r="A877" s="95" t="s">
        <v>15</v>
      </c>
      <c r="B877" s="96"/>
      <c r="C877" s="96"/>
      <c r="D877" s="96"/>
      <c r="E877" s="96"/>
      <c r="F877" s="96"/>
      <c r="G877" s="97"/>
      <c r="H877" s="95"/>
      <c r="I877" s="98"/>
    </row>
    <row r="878" spans="1:9" ht="15.75" customHeight="1">
      <c r="A878" s="67" t="str">
        <f>'[29]6'!$B$21</f>
        <v>САЛАТ ИЗ СВЕКЛЫ</v>
      </c>
      <c r="B878" s="68"/>
      <c r="C878" s="68"/>
      <c r="D878" s="68"/>
      <c r="E878" s="69"/>
      <c r="F878" s="37">
        <v>60</v>
      </c>
      <c r="G878" s="38"/>
      <c r="H878" s="90">
        <f>'[29]6'!$BK$21</f>
        <v>0.98012</v>
      </c>
      <c r="I878" s="71"/>
    </row>
    <row r="879" spans="1:9" ht="15.75" customHeight="1">
      <c r="A879" s="35" t="str">
        <f>'[29]6'!$B$22</f>
        <v>СУП РИСОВ С КАРТОФ.</v>
      </c>
      <c r="B879" s="36"/>
      <c r="C879" s="36"/>
      <c r="D879" s="36"/>
      <c r="E879" s="36"/>
      <c r="F879" s="37">
        <v>250</v>
      </c>
      <c r="G879" s="38"/>
      <c r="H879" s="33">
        <f>'[29]6'!$BK$22</f>
        <v>10.298195000000002</v>
      </c>
      <c r="I879" s="34"/>
    </row>
    <row r="880" spans="1:9" ht="15.75" customHeight="1">
      <c r="A880" s="35" t="str">
        <f>'[29]6'!$B$23</f>
        <v>СИСИСКА ОТВАРНАЯ</v>
      </c>
      <c r="B880" s="36"/>
      <c r="C880" s="36"/>
      <c r="D880" s="36"/>
      <c r="E880" s="36"/>
      <c r="F880" s="37">
        <v>90</v>
      </c>
      <c r="G880" s="38"/>
      <c r="H880" s="33">
        <f>'[29]6'!$BK$23</f>
        <v>23.257800000000003</v>
      </c>
      <c r="I880" s="34"/>
    </row>
    <row r="881" spans="1:9" ht="15.75" customHeight="1">
      <c r="A881" s="35" t="str">
        <f>'[29]6'!$B$24</f>
        <v>МАКАР.ИЗД.ОТВАРН.</v>
      </c>
      <c r="B881" s="36"/>
      <c r="C881" s="36"/>
      <c r="D881" s="36"/>
      <c r="E881" s="36"/>
      <c r="F881" s="37">
        <v>150</v>
      </c>
      <c r="G881" s="38"/>
      <c r="H881" s="33">
        <f>'[29]6'!$BK$24</f>
        <v>6.24575</v>
      </c>
      <c r="I881" s="34"/>
    </row>
    <row r="882" spans="1:9" ht="15.75" customHeight="1">
      <c r="A882" s="35" t="str">
        <f>'[29]6'!$B$25</f>
        <v>КОФЕЙНЫЙ НАПИТОК</v>
      </c>
      <c r="B882" s="36"/>
      <c r="C882" s="36"/>
      <c r="D882" s="36"/>
      <c r="E882" s="36"/>
      <c r="F882" s="37">
        <v>200</v>
      </c>
      <c r="G882" s="38"/>
      <c r="H882" s="33">
        <f>'[29]6'!$BK$25</f>
        <v>2.10588</v>
      </c>
      <c r="I882" s="34"/>
    </row>
    <row r="883" spans="1:9" ht="15.75" customHeight="1">
      <c r="A883" s="35" t="str">
        <f>'[29]6'!$B$26</f>
        <v>ХЛЕБ</v>
      </c>
      <c r="B883" s="36"/>
      <c r="C883" s="36"/>
      <c r="D883" s="36"/>
      <c r="E883" s="36"/>
      <c r="F883" s="37">
        <v>45</v>
      </c>
      <c r="G883" s="38"/>
      <c r="H883" s="33">
        <f>'[29]6'!$BK$26</f>
        <v>1.8746999999999998</v>
      </c>
      <c r="I883" s="34"/>
    </row>
    <row r="884" spans="1:9" ht="16.5" customHeight="1" thickBot="1">
      <c r="A884" s="35" t="str">
        <f>'[29]6'!$B$27</f>
        <v>ЯБЛОКО</v>
      </c>
      <c r="B884" s="36"/>
      <c r="C884" s="36"/>
      <c r="D884" s="36"/>
      <c r="E884" s="36"/>
      <c r="F884" s="37">
        <v>80</v>
      </c>
      <c r="G884" s="38"/>
      <c r="H884" s="33">
        <f>'[29]6'!$BK$27</f>
        <v>7.08</v>
      </c>
      <c r="I884" s="34"/>
    </row>
    <row r="885" spans="1:9" ht="16.5" hidden="1" thickBot="1">
      <c r="A885" s="35" t="e">
        <f>'[28]6'!$B$28</f>
        <v>#REF!</v>
      </c>
      <c r="B885" s="36"/>
      <c r="C885" s="36"/>
      <c r="D885" s="36"/>
      <c r="E885" s="36"/>
      <c r="F885" s="37"/>
      <c r="G885" s="38"/>
      <c r="H885" s="33">
        <f>'[28]1'!$BK$28</f>
        <v>0.003468</v>
      </c>
      <c r="I885" s="34"/>
    </row>
    <row r="886" spans="1:9" ht="16.5" thickBot="1">
      <c r="A886" s="43" t="s">
        <v>12</v>
      </c>
      <c r="B886" s="44"/>
      <c r="C886" s="44"/>
      <c r="D886" s="44"/>
      <c r="E886" s="44"/>
      <c r="F886" s="44"/>
      <c r="G886" s="44"/>
      <c r="H886" s="41">
        <f>SUM(H872:H885)</f>
        <v>51.845912999999996</v>
      </c>
      <c r="I886" s="42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1:9" ht="12.75">
      <c r="A893" t="s">
        <v>66</v>
      </c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5:9" ht="12.75">
      <c r="E896" s="1"/>
      <c r="F896" s="1"/>
      <c r="G896" s="1" t="s">
        <v>0</v>
      </c>
      <c r="H896" s="1"/>
      <c r="I896" s="1"/>
    </row>
    <row r="897" spans="5:9" ht="12.75">
      <c r="E897" s="2" t="s">
        <v>1</v>
      </c>
      <c r="F897" s="2"/>
      <c r="G897" s="2" t="s">
        <v>2</v>
      </c>
      <c r="H897" s="2"/>
      <c r="I897" s="2"/>
    </row>
    <row r="898" spans="4:7" ht="15.75">
      <c r="D898" s="1"/>
      <c r="E898" s="4" t="s">
        <v>3</v>
      </c>
      <c r="F898" s="1"/>
      <c r="G898" s="1"/>
    </row>
    <row r="899" spans="3:7" ht="16.5" thickBot="1">
      <c r="C899" s="9" t="s">
        <v>19</v>
      </c>
      <c r="D899" s="10">
        <f>'[24]6'!$B$1</f>
        <v>24</v>
      </c>
      <c r="E899" s="10" t="s">
        <v>73</v>
      </c>
      <c r="F899" s="10"/>
      <c r="G899" s="10" t="s">
        <v>31</v>
      </c>
    </row>
    <row r="900" spans="1:7" ht="15.75" thickBot="1">
      <c r="A900">
        <v>6</v>
      </c>
      <c r="D900" s="11" t="s">
        <v>13</v>
      </c>
      <c r="E900" s="11"/>
      <c r="F900" s="11"/>
      <c r="G900" s="11"/>
    </row>
    <row r="901" spans="1:9" ht="13.5" thickBot="1">
      <c r="A901" s="26" t="s">
        <v>8</v>
      </c>
      <c r="B901" s="27"/>
      <c r="C901" s="27"/>
      <c r="D901" s="27"/>
      <c r="E901" s="28"/>
      <c r="F901" s="6" t="s">
        <v>7</v>
      </c>
      <c r="G901" s="7"/>
      <c r="H901" s="109" t="s">
        <v>6</v>
      </c>
      <c r="I901" s="30"/>
    </row>
    <row r="902" spans="1:9" ht="16.5" thickBot="1">
      <c r="A902" s="43" t="s">
        <v>14</v>
      </c>
      <c r="B902" s="44"/>
      <c r="C902" s="44"/>
      <c r="D902" s="44"/>
      <c r="E902" s="44"/>
      <c r="F902" s="88"/>
      <c r="G902" s="88"/>
      <c r="H902" s="88"/>
      <c r="I902" s="89"/>
    </row>
    <row r="903" spans="1:9" ht="15.75">
      <c r="A903" s="67" t="str">
        <f>'[24]6'!$B$7</f>
        <v>КАША ПШЕННАЯ ВЯЗКАЯ</v>
      </c>
      <c r="B903" s="68"/>
      <c r="C903" s="68"/>
      <c r="D903" s="68"/>
      <c r="E903" s="69"/>
      <c r="F903" s="87">
        <v>200</v>
      </c>
      <c r="G903" s="80"/>
      <c r="H903" s="57">
        <f>'[24]6'!$BJ$7</f>
        <v>13.41346</v>
      </c>
      <c r="I903" s="58"/>
    </row>
    <row r="904" spans="1:9" ht="15.75">
      <c r="A904" s="45" t="str">
        <f>'[24]6'!$B$8</f>
        <v>ПЕЧЕНЬЕ</v>
      </c>
      <c r="B904" s="46"/>
      <c r="C904" s="46"/>
      <c r="D904" s="46"/>
      <c r="E904" s="46"/>
      <c r="F904" s="47">
        <v>35</v>
      </c>
      <c r="G904" s="47"/>
      <c r="H904" s="48">
        <f>'[24]6'!$BJ$8</f>
        <v>5.79355</v>
      </c>
      <c r="I904" s="49"/>
    </row>
    <row r="905" spans="1:9" ht="16.5" thickBot="1">
      <c r="A905" s="45" t="str">
        <f>'[24]6'!$B$9</f>
        <v>КОФЕЙНЫЙ НАПИТОК</v>
      </c>
      <c r="B905" s="46"/>
      <c r="C905" s="46"/>
      <c r="D905" s="46"/>
      <c r="E905" s="46"/>
      <c r="F905" s="47">
        <v>200</v>
      </c>
      <c r="G905" s="47"/>
      <c r="H905" s="48">
        <f>'[24]6'!$BJ$9</f>
        <v>4.67754</v>
      </c>
      <c r="I905" s="49"/>
    </row>
    <row r="906" spans="1:9" ht="15.75">
      <c r="A906" s="78" t="s">
        <v>17</v>
      </c>
      <c r="B906" s="79"/>
      <c r="C906" s="79"/>
      <c r="D906" s="79"/>
      <c r="E906" s="80"/>
      <c r="F906" s="85"/>
      <c r="G906" s="85"/>
      <c r="H906" s="85"/>
      <c r="I906" s="86"/>
    </row>
    <row r="907" spans="1:9" ht="16.5" thickBot="1">
      <c r="A907" s="72" t="str">
        <f>'[24]6'!$B$11</f>
        <v>АПЕЛЬСИН</v>
      </c>
      <c r="B907" s="73"/>
      <c r="C907" s="73"/>
      <c r="D907" s="73"/>
      <c r="E907" s="74"/>
      <c r="F907" s="75">
        <v>60</v>
      </c>
      <c r="G907" s="75"/>
      <c r="H907" s="76">
        <f>'[24]6'!$BJ$11</f>
        <v>7.867799999999999</v>
      </c>
      <c r="I907" s="77"/>
    </row>
    <row r="908" spans="1:9" ht="16.5" thickBot="1">
      <c r="A908" s="61" t="s">
        <v>15</v>
      </c>
      <c r="B908" s="62"/>
      <c r="C908" s="62"/>
      <c r="D908" s="62"/>
      <c r="E908" s="63"/>
      <c r="F908" s="44"/>
      <c r="G908" s="44"/>
      <c r="H908" s="44"/>
      <c r="I908" s="60"/>
    </row>
    <row r="909" spans="1:9" ht="15.75">
      <c r="A909" s="67" t="str">
        <f>'[24]6'!$B$12</f>
        <v>САЛАТ ИЗ СВЕЖ,КАП,</v>
      </c>
      <c r="B909" s="68"/>
      <c r="C909" s="68"/>
      <c r="D909" s="68"/>
      <c r="E909" s="69"/>
      <c r="F909" s="37">
        <v>50</v>
      </c>
      <c r="G909" s="37"/>
      <c r="H909" s="70">
        <f>'[24]6'!$BK$12</f>
        <v>3.52151</v>
      </c>
      <c r="I909" s="71"/>
    </row>
    <row r="910" spans="1:9" ht="16.5" customHeight="1">
      <c r="A910" s="35" t="str">
        <f>'[24]6'!$B$13</f>
        <v>РАССОЛЬНИК</v>
      </c>
      <c r="B910" s="36"/>
      <c r="C910" s="36"/>
      <c r="D910" s="36"/>
      <c r="E910" s="36"/>
      <c r="F910" s="37">
        <v>200</v>
      </c>
      <c r="G910" s="37"/>
      <c r="H910" s="40">
        <f>'[24]6'!$BK$13</f>
        <v>3.80556</v>
      </c>
      <c r="I910" s="34"/>
    </row>
    <row r="911" spans="1:9" ht="16.5" customHeight="1">
      <c r="A911" s="35" t="str">
        <f>'[24]6'!$B$14</f>
        <v>МЯСО ПТ ОТВАРН</v>
      </c>
      <c r="B911" s="36"/>
      <c r="C911" s="36"/>
      <c r="D911" s="36"/>
      <c r="E911" s="36"/>
      <c r="F911" s="37">
        <v>75</v>
      </c>
      <c r="G911" s="37"/>
      <c r="H911" s="40">
        <f>'[24]6'!$BK$14</f>
        <v>20.28471</v>
      </c>
      <c r="I911" s="34"/>
    </row>
    <row r="912" spans="1:9" ht="15.75" customHeight="1">
      <c r="A912" s="35" t="str">
        <f>'[24]6'!$B$15</f>
        <v>МАКАРОНЫ ОТВАРНЫЕ</v>
      </c>
      <c r="B912" s="36"/>
      <c r="C912" s="36"/>
      <c r="D912" s="36"/>
      <c r="E912" s="36"/>
      <c r="F912" s="37">
        <v>100</v>
      </c>
      <c r="G912" s="37"/>
      <c r="H912" s="40">
        <f>'[24]6'!$BJ$15</f>
        <v>3.73044</v>
      </c>
      <c r="I912" s="34"/>
    </row>
    <row r="913" spans="1:9" ht="15.75">
      <c r="A913" s="35" t="str">
        <f>'[24]6'!$B$16</f>
        <v>КОМПОТ ИЗ СУХОФРУКТ</v>
      </c>
      <c r="B913" s="36"/>
      <c r="C913" s="36"/>
      <c r="D913" s="36"/>
      <c r="E913" s="36"/>
      <c r="F913" s="37">
        <v>200</v>
      </c>
      <c r="G913" s="37"/>
      <c r="H913" s="40">
        <f>'[24]6'!$BJ$16</f>
        <v>3.947</v>
      </c>
      <c r="I913" s="34"/>
    </row>
    <row r="914" spans="1:9" ht="16.5" thickBot="1">
      <c r="A914" s="35" t="str">
        <f>'[24]6'!$B$17</f>
        <v>ХЛЕБ</v>
      </c>
      <c r="B914" s="36"/>
      <c r="C914" s="36"/>
      <c r="D914" s="36"/>
      <c r="E914" s="36"/>
      <c r="F914" s="37">
        <v>40</v>
      </c>
      <c r="G914" s="37"/>
      <c r="H914" s="40">
        <f>'[24]6'!$BJ$17</f>
        <v>1.6668000000000003</v>
      </c>
      <c r="I914" s="34"/>
    </row>
    <row r="915" spans="1:9" ht="16.5" thickBot="1">
      <c r="A915" s="61" t="s">
        <v>16</v>
      </c>
      <c r="B915" s="62"/>
      <c r="C915" s="62"/>
      <c r="D915" s="62"/>
      <c r="E915" s="63"/>
      <c r="F915" s="107"/>
      <c r="G915" s="63"/>
      <c r="H915" s="107"/>
      <c r="I915" s="164"/>
    </row>
    <row r="916" spans="1:9" ht="16.5" thickBot="1">
      <c r="A916" s="61" t="s">
        <v>16</v>
      </c>
      <c r="B916" s="62"/>
      <c r="C916" s="62"/>
      <c r="D916" s="62"/>
      <c r="E916" s="63"/>
      <c r="F916" s="44"/>
      <c r="G916" s="44"/>
      <c r="H916" s="44"/>
      <c r="I916" s="60"/>
    </row>
    <row r="917" spans="1:9" ht="15.75" customHeight="1">
      <c r="A917" s="64" t="str">
        <f>'[24]6'!$B$20</f>
        <v>КОТЛЕТА МАН/ПОВИДЛО</v>
      </c>
      <c r="B917" s="65"/>
      <c r="C917" s="65"/>
      <c r="D917" s="65"/>
      <c r="E917" s="65"/>
      <c r="F917" s="66" t="s">
        <v>57</v>
      </c>
      <c r="G917" s="66"/>
      <c r="H917" s="57">
        <f>'[24]6'!$BK$20</f>
        <v>5.12829</v>
      </c>
      <c r="I917" s="58"/>
    </row>
    <row r="918" spans="1:9" ht="16.5" customHeight="1" thickBot="1">
      <c r="A918" s="45" t="str">
        <f>'[24]6'!$B$21</f>
        <v>ЧАЙ</v>
      </c>
      <c r="B918" s="46"/>
      <c r="C918" s="46"/>
      <c r="D918" s="46"/>
      <c r="E918" s="46"/>
      <c r="F918" s="47">
        <v>200</v>
      </c>
      <c r="G918" s="47"/>
      <c r="H918" s="48">
        <f>'[24]6'!$BJ$21</f>
        <v>1.19725</v>
      </c>
      <c r="I918" s="49"/>
    </row>
    <row r="919" spans="1:9" ht="15.75" hidden="1">
      <c r="A919" s="50">
        <f>'[24]6'!$B$22</f>
        <v>0</v>
      </c>
      <c r="B919" s="51"/>
      <c r="C919" s="51"/>
      <c r="D919" s="51"/>
      <c r="E919" s="52"/>
      <c r="F919" s="53"/>
      <c r="G919" s="54"/>
      <c r="H919" s="55">
        <f>'[23]6'!$BK$22</f>
        <v>0</v>
      </c>
      <c r="I919" s="56"/>
    </row>
    <row r="920" spans="1:9" ht="16.5" hidden="1" thickBot="1">
      <c r="A920" s="35"/>
      <c r="B920" s="36"/>
      <c r="C920" s="36"/>
      <c r="D920" s="36"/>
      <c r="E920" s="36"/>
      <c r="F920" s="37"/>
      <c r="G920" s="37"/>
      <c r="H920" s="40">
        <v>0</v>
      </c>
      <c r="I920" s="34"/>
    </row>
    <row r="921" spans="1:9" ht="16.5" thickBot="1">
      <c r="A921" s="175" t="s">
        <v>12</v>
      </c>
      <c r="B921" s="176"/>
      <c r="C921" s="176"/>
      <c r="D921" s="176"/>
      <c r="E921" s="177"/>
      <c r="F921" s="44"/>
      <c r="G921" s="44"/>
      <c r="H921" s="41">
        <f>SUM(H903:H920)</f>
        <v>75.03390999999999</v>
      </c>
      <c r="I921" s="42"/>
    </row>
    <row r="922" spans="4:9" ht="12.75">
      <c r="D922" s="1" t="s">
        <v>10</v>
      </c>
      <c r="E922" s="1"/>
      <c r="F922" s="1" t="s">
        <v>18</v>
      </c>
      <c r="G922" s="1"/>
      <c r="H922" s="39"/>
      <c r="I922" s="39"/>
    </row>
    <row r="923" spans="4:9" ht="12.75">
      <c r="D923" s="1" t="s">
        <v>9</v>
      </c>
      <c r="E923" s="1"/>
      <c r="F923" s="1" t="s">
        <v>20</v>
      </c>
      <c r="G923" s="1"/>
      <c r="H923" s="39"/>
      <c r="I923" s="39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30">
    <mergeCell ref="H903:I903"/>
    <mergeCell ref="A904:E904"/>
    <mergeCell ref="F904:G904"/>
    <mergeCell ref="H904:I904"/>
    <mergeCell ref="A901:E901"/>
    <mergeCell ref="H901:I901"/>
    <mergeCell ref="A902:E902"/>
    <mergeCell ref="F902:G902"/>
    <mergeCell ref="H902:I902"/>
    <mergeCell ref="A903:E903"/>
    <mergeCell ref="F903:G903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H921:I921"/>
    <mergeCell ref="H922:I922"/>
    <mergeCell ref="H923:I923"/>
    <mergeCell ref="A924:E924"/>
    <mergeCell ref="F924:G924"/>
    <mergeCell ref="H924:I924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F878:G878"/>
    <mergeCell ref="H878:I878"/>
    <mergeCell ref="A879:E879"/>
    <mergeCell ref="F879:G879"/>
    <mergeCell ref="H879:I879"/>
    <mergeCell ref="H876:I876"/>
    <mergeCell ref="A877:E877"/>
    <mergeCell ref="F877:G877"/>
    <mergeCell ref="H877:I877"/>
    <mergeCell ref="H874:I874"/>
    <mergeCell ref="A875:E875"/>
    <mergeCell ref="F875:G875"/>
    <mergeCell ref="H875:I875"/>
    <mergeCell ref="H872:I872"/>
    <mergeCell ref="A873:E873"/>
    <mergeCell ref="F873:G873"/>
    <mergeCell ref="H873:I873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A918:E918"/>
    <mergeCell ref="F918:G918"/>
    <mergeCell ref="A919:E919"/>
    <mergeCell ref="F919:G919"/>
    <mergeCell ref="A920:E920"/>
    <mergeCell ref="F920:G920"/>
    <mergeCell ref="A921:E921"/>
    <mergeCell ref="F921:G9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L1273"/>
  <sheetViews>
    <sheetView tabSelected="1" workbookViewId="0" topLeftCell="A908">
      <selection activeCell="E931" sqref="E93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2" t="s">
        <v>14</v>
      </c>
      <c r="B8" s="103"/>
      <c r="C8" s="103"/>
      <c r="D8" s="103"/>
      <c r="E8" s="104"/>
      <c r="F8" s="31"/>
      <c r="G8" s="31"/>
      <c r="H8" s="31"/>
      <c r="I8" s="106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5" t="s">
        <v>15</v>
      </c>
      <c r="B14" s="96"/>
      <c r="C14" s="96"/>
      <c r="D14" s="96"/>
      <c r="E14" s="96"/>
      <c r="F14" s="96"/>
      <c r="G14" s="96"/>
      <c r="H14" s="96"/>
      <c r="I14" s="98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100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2" t="s">
        <v>14</v>
      </c>
      <c r="B36" s="103"/>
      <c r="C36" s="103"/>
      <c r="D36" s="103"/>
      <c r="E36" s="104"/>
      <c r="F36" s="31"/>
      <c r="G36" s="31"/>
      <c r="H36" s="31"/>
      <c r="I36" s="106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101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9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9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100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5" t="s">
        <v>15</v>
      </c>
      <c r="B42" s="96"/>
      <c r="C42" s="96"/>
      <c r="D42" s="96"/>
      <c r="E42" s="96"/>
      <c r="F42" s="96"/>
      <c r="G42" s="96"/>
      <c r="H42" s="96"/>
      <c r="I42" s="98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100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88"/>
      <c r="G69" s="88"/>
      <c r="H69" s="88"/>
      <c r="I69" s="89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2" t="s">
        <v>14</v>
      </c>
      <c r="B100" s="103"/>
      <c r="C100" s="103"/>
      <c r="D100" s="103"/>
      <c r="E100" s="104"/>
      <c r="F100" s="31"/>
      <c r="G100" s="31"/>
      <c r="H100" s="31"/>
      <c r="I100" s="106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6"/>
      <c r="G106" s="96"/>
      <c r="H106" s="96"/>
      <c r="I106" s="98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90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2" t="s">
        <v>14</v>
      </c>
      <c r="B126" s="103"/>
      <c r="C126" s="103"/>
      <c r="D126" s="103"/>
      <c r="E126" s="104"/>
      <c r="F126" s="31"/>
      <c r="G126" s="31"/>
      <c r="H126" s="31"/>
      <c r="I126" s="106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101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9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9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100"/>
    </row>
    <row r="131" spans="1:9" ht="16.5" hidden="1" thickBot="1">
      <c r="A131" s="91"/>
      <c r="B131" s="92"/>
      <c r="C131" s="92"/>
      <c r="D131" s="92"/>
      <c r="E131" s="93"/>
      <c r="F131" s="37"/>
      <c r="G131" s="37"/>
      <c r="H131" s="40">
        <f>'[2]15'!$BL$11</f>
        <v>0</v>
      </c>
      <c r="I131" s="34"/>
    </row>
    <row r="132" spans="1:9" ht="13.5" hidden="1" thickBot="1">
      <c r="A132" s="95" t="s">
        <v>15</v>
      </c>
      <c r="B132" s="96"/>
      <c r="C132" s="96"/>
      <c r="D132" s="96"/>
      <c r="E132" s="96"/>
      <c r="F132" s="96"/>
      <c r="G132" s="96"/>
      <c r="H132" s="96"/>
      <c r="I132" s="98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100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2" t="s">
        <v>14</v>
      </c>
      <c r="B153" s="103"/>
      <c r="C153" s="103"/>
      <c r="D153" s="103"/>
      <c r="E153" s="104"/>
      <c r="F153" s="31"/>
      <c r="G153" s="31"/>
      <c r="H153" s="31"/>
      <c r="I153" s="106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91" t="e">
        <f>'[2]15'!$B$11</f>
        <v>#REF!</v>
      </c>
      <c r="B158" s="92"/>
      <c r="C158" s="92"/>
      <c r="D158" s="92"/>
      <c r="E158" s="93"/>
      <c r="F158" s="37"/>
      <c r="G158" s="37"/>
      <c r="H158" s="40">
        <f>'[2]15'!$BL$11</f>
        <v>0</v>
      </c>
      <c r="I158" s="34"/>
    </row>
    <row r="159" spans="1:9" ht="13.5" hidden="1" thickBot="1">
      <c r="A159" s="95" t="s">
        <v>15</v>
      </c>
      <c r="B159" s="96"/>
      <c r="C159" s="96"/>
      <c r="D159" s="96"/>
      <c r="E159" s="96"/>
      <c r="F159" s="96"/>
      <c r="G159" s="96"/>
      <c r="H159" s="96"/>
      <c r="I159" s="98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100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2" t="s">
        <v>14</v>
      </c>
      <c r="B183" s="103"/>
      <c r="C183" s="103"/>
      <c r="D183" s="103"/>
      <c r="E183" s="104"/>
      <c r="F183" s="31"/>
      <c r="G183" s="31"/>
      <c r="H183" s="31"/>
      <c r="I183" s="106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91"/>
      <c r="B188" s="92"/>
      <c r="C188" s="92"/>
      <c r="D188" s="92"/>
      <c r="E188" s="93"/>
      <c r="F188" s="37"/>
      <c r="G188" s="37"/>
      <c r="H188" s="40">
        <f>'[2]15'!$BL$11</f>
        <v>0</v>
      </c>
      <c r="I188" s="34"/>
    </row>
    <row r="189" spans="1:9" ht="13.5" hidden="1" thickBot="1">
      <c r="A189" s="95" t="s">
        <v>15</v>
      </c>
      <c r="B189" s="96"/>
      <c r="C189" s="96"/>
      <c r="D189" s="96"/>
      <c r="E189" s="96"/>
      <c r="F189" s="96"/>
      <c r="G189" s="96"/>
      <c r="H189" s="96"/>
      <c r="I189" s="98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90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88"/>
      <c r="G211" s="88"/>
      <c r="H211" s="88"/>
      <c r="I211" s="89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2" t="s">
        <v>14</v>
      </c>
      <c r="B240" s="103"/>
      <c r="C240" s="103"/>
      <c r="D240" s="103"/>
      <c r="E240" s="104"/>
      <c r="F240" s="31"/>
      <c r="G240" s="31"/>
      <c r="H240" s="31"/>
      <c r="I240" s="106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91">
        <f>'[5]16'!$B$11</f>
        <v>0</v>
      </c>
      <c r="B245" s="92"/>
      <c r="C245" s="92"/>
      <c r="D245" s="92"/>
      <c r="E245" s="93"/>
      <c r="F245" s="37"/>
      <c r="G245" s="37"/>
      <c r="H245" s="40">
        <f>'[5]16'!$BK$11</f>
        <v>0</v>
      </c>
      <c r="I245" s="34"/>
    </row>
    <row r="246" spans="1:9" ht="13.5" hidden="1" thickBot="1">
      <c r="A246" s="95" t="s">
        <v>15</v>
      </c>
      <c r="B246" s="96"/>
      <c r="C246" s="96"/>
      <c r="D246" s="96"/>
      <c r="E246" s="96"/>
      <c r="F246" s="96"/>
      <c r="G246" s="96"/>
      <c r="H246" s="96"/>
      <c r="I246" s="98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90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2" t="s">
        <v>14</v>
      </c>
      <c r="B268" s="103"/>
      <c r="C268" s="103"/>
      <c r="D268" s="103"/>
      <c r="E268" s="104"/>
      <c r="F268" s="31"/>
      <c r="G268" s="31"/>
      <c r="H268" s="31"/>
      <c r="I268" s="106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91" t="e">
        <f>'[2]16'!$B$11</f>
        <v>#REF!</v>
      </c>
      <c r="B273" s="92"/>
      <c r="C273" s="92"/>
      <c r="D273" s="92"/>
      <c r="E273" s="93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6"/>
      <c r="G274" s="96"/>
      <c r="H274" s="96"/>
      <c r="I274" s="98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100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2" t="s">
        <v>14</v>
      </c>
      <c r="B296" s="103"/>
      <c r="C296" s="103"/>
      <c r="D296" s="103"/>
      <c r="E296" s="104"/>
      <c r="F296" s="31"/>
      <c r="G296" s="31"/>
      <c r="H296" s="31"/>
      <c r="I296" s="106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101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9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9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100"/>
    </row>
    <row r="301" spans="1:9" ht="16.5" hidden="1" thickBot="1">
      <c r="A301" s="91"/>
      <c r="B301" s="92"/>
      <c r="C301" s="92"/>
      <c r="D301" s="92"/>
      <c r="E301" s="93"/>
      <c r="F301" s="37"/>
      <c r="G301" s="37"/>
      <c r="H301" s="40">
        <f>'[2]15'!$BL$11</f>
        <v>0</v>
      </c>
      <c r="I301" s="34"/>
    </row>
    <row r="302" spans="1:9" ht="13.5" hidden="1" thickBot="1">
      <c r="A302" s="95" t="s">
        <v>15</v>
      </c>
      <c r="B302" s="96"/>
      <c r="C302" s="96"/>
      <c r="D302" s="96"/>
      <c r="E302" s="96"/>
      <c r="F302" s="96"/>
      <c r="G302" s="96"/>
      <c r="H302" s="117"/>
      <c r="I302" s="98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100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88"/>
      <c r="G322" s="88"/>
      <c r="H322" s="88"/>
      <c r="I322" s="89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2" t="s">
        <v>14</v>
      </c>
      <c r="B351" s="103"/>
      <c r="C351" s="103"/>
      <c r="D351" s="103"/>
      <c r="E351" s="104"/>
      <c r="F351" s="31"/>
      <c r="G351" s="31"/>
      <c r="H351" s="31"/>
      <c r="I351" s="106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91" t="e">
        <f>'[2]17'!$B$11</f>
        <v>#REF!</v>
      </c>
      <c r="B356" s="92"/>
      <c r="C356" s="92"/>
      <c r="D356" s="92"/>
      <c r="E356" s="93"/>
      <c r="F356" s="37"/>
      <c r="G356" s="37"/>
      <c r="H356" s="37">
        <f>'[2]17'!$BK$11</f>
        <v>0</v>
      </c>
      <c r="I356" s="34"/>
    </row>
    <row r="357" spans="1:9" ht="13.5" hidden="1" thickBot="1">
      <c r="A357" s="95" t="s">
        <v>15</v>
      </c>
      <c r="B357" s="96"/>
      <c r="C357" s="96"/>
      <c r="D357" s="96"/>
      <c r="E357" s="96"/>
      <c r="F357" s="96"/>
      <c r="G357" s="96"/>
      <c r="H357" s="96"/>
      <c r="I357" s="98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90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100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2" t="s">
        <v>14</v>
      </c>
      <c r="B379" s="103"/>
      <c r="C379" s="103"/>
      <c r="D379" s="103"/>
      <c r="E379" s="104"/>
      <c r="F379" s="31"/>
      <c r="G379" s="31"/>
      <c r="H379" s="31"/>
      <c r="I379" s="106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91" t="e">
        <f>'[2]17'!$B$11</f>
        <v>#REF!</v>
      </c>
      <c r="B384" s="92"/>
      <c r="C384" s="92"/>
      <c r="D384" s="92"/>
      <c r="E384" s="93"/>
      <c r="F384" s="37"/>
      <c r="G384" s="37"/>
      <c r="H384" s="37">
        <f>'[2]17'!$BK$11</f>
        <v>0</v>
      </c>
      <c r="I384" s="34"/>
    </row>
    <row r="385" spans="1:9" ht="13.5" hidden="1" thickBot="1">
      <c r="A385" s="95" t="s">
        <v>15</v>
      </c>
      <c r="B385" s="96"/>
      <c r="C385" s="96"/>
      <c r="D385" s="96"/>
      <c r="E385" s="96"/>
      <c r="F385" s="96"/>
      <c r="G385" s="96"/>
      <c r="H385" s="96"/>
      <c r="I385" s="98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100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2" t="s">
        <v>14</v>
      </c>
      <c r="B408" s="103"/>
      <c r="C408" s="103"/>
      <c r="D408" s="103"/>
      <c r="E408" s="104"/>
      <c r="F408" s="31"/>
      <c r="G408" s="31"/>
      <c r="H408" s="31"/>
      <c r="I408" s="106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101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9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9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100"/>
    </row>
    <row r="413" spans="1:9" ht="16.5" hidden="1" thickBot="1">
      <c r="A413" s="91"/>
      <c r="B413" s="92"/>
      <c r="C413" s="92"/>
      <c r="D413" s="92"/>
      <c r="E413" s="93"/>
      <c r="F413" s="37"/>
      <c r="G413" s="37"/>
      <c r="H413" s="40">
        <f>'[2]15'!$BL$11</f>
        <v>0</v>
      </c>
      <c r="I413" s="34"/>
    </row>
    <row r="414" spans="1:9" ht="13.5" hidden="1" thickBot="1">
      <c r="A414" s="95" t="s">
        <v>15</v>
      </c>
      <c r="B414" s="96"/>
      <c r="C414" s="96"/>
      <c r="D414" s="96"/>
      <c r="E414" s="96"/>
      <c r="F414" s="96"/>
      <c r="G414" s="96"/>
      <c r="H414" s="96"/>
      <c r="I414" s="98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100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88"/>
      <c r="G436" s="88"/>
      <c r="H436" s="88"/>
      <c r="I436" s="89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88"/>
      <c r="G466" s="88"/>
      <c r="H466" s="88"/>
      <c r="I466" s="89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2" t="s">
        <v>14</v>
      </c>
      <c r="B497" s="103"/>
      <c r="C497" s="103"/>
      <c r="D497" s="103"/>
      <c r="E497" s="104"/>
      <c r="F497" s="31"/>
      <c r="G497" s="31"/>
      <c r="H497" s="31"/>
      <c r="I497" s="106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91">
        <f>'[9]18'!$B$11</f>
        <v>0</v>
      </c>
      <c r="B502" s="92"/>
      <c r="C502" s="92"/>
      <c r="D502" s="92"/>
      <c r="E502" s="93"/>
      <c r="F502" s="37"/>
      <c r="G502" s="37"/>
      <c r="H502" s="40"/>
      <c r="I502" s="100"/>
    </row>
    <row r="503" spans="1:9" ht="13.5" hidden="1" thickBot="1">
      <c r="A503" s="95" t="s">
        <v>15</v>
      </c>
      <c r="B503" s="96"/>
      <c r="C503" s="96"/>
      <c r="D503" s="96"/>
      <c r="E503" s="96"/>
      <c r="F503" s="96"/>
      <c r="G503" s="96"/>
      <c r="H503" s="96"/>
      <c r="I503" s="98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90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2" t="s">
        <v>14</v>
      </c>
      <c r="B523" s="103"/>
      <c r="C523" s="103"/>
      <c r="D523" s="103"/>
      <c r="E523" s="104"/>
      <c r="F523" s="31"/>
      <c r="G523" s="31"/>
      <c r="H523" s="31"/>
      <c r="I523" s="106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100"/>
    </row>
    <row r="529" spans="1:9" ht="13.5" hidden="1" thickBot="1">
      <c r="A529" s="95" t="s">
        <v>15</v>
      </c>
      <c r="B529" s="96"/>
      <c r="C529" s="96"/>
      <c r="D529" s="96"/>
      <c r="E529" s="96"/>
      <c r="F529" s="96"/>
      <c r="G529" s="96"/>
      <c r="H529" s="96"/>
      <c r="I529" s="98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100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100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101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9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9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100"/>
    </row>
    <row r="555" spans="1:9" ht="16.5" hidden="1" thickBot="1">
      <c r="A555" s="91"/>
      <c r="B555" s="92"/>
      <c r="C555" s="92"/>
      <c r="D555" s="92"/>
      <c r="E555" s="93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88"/>
      <c r="G575" s="88"/>
      <c r="H575" s="88"/>
      <c r="I575" s="89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2" t="s">
        <v>14</v>
      </c>
      <c r="B605" s="103"/>
      <c r="C605" s="103"/>
      <c r="D605" s="103"/>
      <c r="E605" s="104"/>
      <c r="F605" s="31"/>
      <c r="G605" s="32"/>
      <c r="H605" s="105"/>
      <c r="I605" s="106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101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9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9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100"/>
    </row>
    <row r="610" spans="1:9" ht="16.5" hidden="1" thickBot="1">
      <c r="A610" s="91"/>
      <c r="B610" s="92"/>
      <c r="C610" s="92"/>
      <c r="D610" s="92"/>
      <c r="E610" s="93"/>
      <c r="F610" s="37"/>
      <c r="G610" s="38"/>
      <c r="H610" s="94"/>
      <c r="I610" s="34"/>
    </row>
    <row r="611" spans="1:9" ht="13.5" hidden="1" thickBot="1">
      <c r="A611" s="95" t="s">
        <v>15</v>
      </c>
      <c r="B611" s="96"/>
      <c r="C611" s="96"/>
      <c r="D611" s="96"/>
      <c r="E611" s="96"/>
      <c r="F611" s="96"/>
      <c r="G611" s="97"/>
      <c r="H611" s="95"/>
      <c r="I611" s="98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90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7"/>
      <c r="H620" s="108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2" t="s">
        <v>14</v>
      </c>
      <c r="B636" s="103"/>
      <c r="C636" s="103"/>
      <c r="D636" s="103"/>
      <c r="E636" s="104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90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91"/>
      <c r="B641" s="92"/>
      <c r="C641" s="92"/>
      <c r="D641" s="92"/>
      <c r="E641" s="93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2" t="s">
        <v>15</v>
      </c>
      <c r="B642" s="103"/>
      <c r="C642" s="103"/>
      <c r="D642" s="103"/>
      <c r="E642" s="104"/>
      <c r="F642" s="97"/>
      <c r="G642" s="162"/>
      <c r="H642" s="102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90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7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2" t="s">
        <v>14</v>
      </c>
      <c r="B663" s="103"/>
      <c r="C663" s="103"/>
      <c r="D663" s="103"/>
      <c r="E663" s="104"/>
      <c r="F663" s="31"/>
      <c r="G663" s="31"/>
      <c r="H663" s="31"/>
      <c r="I663" s="106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100"/>
    </row>
    <row r="668" spans="1:9" ht="16.5" hidden="1" thickBot="1">
      <c r="A668" s="91" t="s">
        <v>26</v>
      </c>
      <c r="B668" s="92"/>
      <c r="C668" s="92"/>
      <c r="D668" s="92"/>
      <c r="E668" s="93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5" t="s">
        <v>15</v>
      </c>
      <c r="B669" s="96"/>
      <c r="C669" s="96"/>
      <c r="D669" s="96"/>
      <c r="E669" s="96"/>
      <c r="F669" s="96"/>
      <c r="G669" s="96"/>
      <c r="H669" s="96"/>
      <c r="I669" s="98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100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2" t="s">
        <v>14</v>
      </c>
      <c r="B690" s="103"/>
      <c r="C690" s="103"/>
      <c r="D690" s="103"/>
      <c r="E690" s="104"/>
      <c r="F690" s="31"/>
      <c r="G690" s="32"/>
      <c r="H690" s="105"/>
      <c r="I690" s="106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101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9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9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100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4">
        <f>'[20]1'!$BK$11</f>
        <v>0</v>
      </c>
      <c r="I695" s="34"/>
    </row>
    <row r="696" spans="1:9" ht="13.5" hidden="1" thickBot="1">
      <c r="A696" s="95" t="s">
        <v>15</v>
      </c>
      <c r="B696" s="96"/>
      <c r="C696" s="96"/>
      <c r="D696" s="96"/>
      <c r="E696" s="96"/>
      <c r="F696" s="96"/>
      <c r="G696" s="97"/>
      <c r="H696" s="95"/>
      <c r="I696" s="98"/>
    </row>
    <row r="697" spans="1:9" ht="15.75" hidden="1">
      <c r="A697" s="67"/>
      <c r="B697" s="68"/>
      <c r="C697" s="68"/>
      <c r="D697" s="68"/>
      <c r="E697" s="69"/>
      <c r="F697" s="37"/>
      <c r="G697" s="38"/>
      <c r="H697" s="90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88"/>
      <c r="G715" s="88"/>
      <c r="H715" s="88"/>
      <c r="I715" s="89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2" t="s">
        <v>14</v>
      </c>
      <c r="B745" s="103"/>
      <c r="C745" s="103"/>
      <c r="D745" s="103"/>
      <c r="E745" s="104"/>
      <c r="F745" s="31"/>
      <c r="G745" s="31"/>
      <c r="H745" s="31"/>
      <c r="I745" s="106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91">
        <f>'[9]3'!$B$11</f>
        <v>0</v>
      </c>
      <c r="B750" s="92"/>
      <c r="C750" s="92"/>
      <c r="D750" s="92"/>
      <c r="E750" s="93"/>
      <c r="F750" s="37"/>
      <c r="G750" s="37"/>
      <c r="H750" s="40">
        <f>'[9]3'!$BK$11</f>
        <v>0</v>
      </c>
      <c r="I750" s="34"/>
    </row>
    <row r="751" spans="1:9" ht="13.5" hidden="1" thickBot="1">
      <c r="A751" s="95" t="s">
        <v>15</v>
      </c>
      <c r="B751" s="96"/>
      <c r="C751" s="96"/>
      <c r="D751" s="96"/>
      <c r="E751" s="96"/>
      <c r="F751" s="96"/>
      <c r="G751" s="96"/>
      <c r="H751" s="96"/>
      <c r="I751" s="98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100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2" t="s">
        <v>14</v>
      </c>
      <c r="B774" s="103"/>
      <c r="C774" s="103"/>
      <c r="D774" s="103"/>
      <c r="E774" s="104"/>
      <c r="F774" s="31"/>
      <c r="G774" s="32"/>
      <c r="H774" s="105"/>
      <c r="I774" s="106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101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9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9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100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4">
        <f>'[20]1'!$BK$11</f>
        <v>0</v>
      </c>
      <c r="I779" s="34"/>
    </row>
    <row r="780" spans="1:9" ht="13.5" hidden="1" thickBot="1">
      <c r="A780" s="95" t="s">
        <v>15</v>
      </c>
      <c r="B780" s="96"/>
      <c r="C780" s="96"/>
      <c r="D780" s="96"/>
      <c r="E780" s="96"/>
      <c r="F780" s="96"/>
      <c r="G780" s="97"/>
      <c r="H780" s="95"/>
      <c r="I780" s="98"/>
    </row>
    <row r="781" spans="1:9" ht="15.75" hidden="1">
      <c r="A781" s="67"/>
      <c r="B781" s="68"/>
      <c r="C781" s="68"/>
      <c r="D781" s="68"/>
      <c r="E781" s="69"/>
      <c r="F781" s="37"/>
      <c r="G781" s="38"/>
      <c r="H781" s="90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88"/>
      <c r="G811" s="88"/>
      <c r="H811" s="88"/>
      <c r="I811" s="89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'[29]7'!$B$1</f>
        <v>25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7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26" t="s">
        <v>8</v>
      </c>
      <c r="B840" s="27"/>
      <c r="C840" s="27"/>
      <c r="D840" s="27"/>
      <c r="E840" s="28"/>
      <c r="F840" s="6" t="s">
        <v>7</v>
      </c>
      <c r="G840" s="22"/>
      <c r="H840" s="29" t="s">
        <v>6</v>
      </c>
      <c r="I840" s="30"/>
    </row>
    <row r="841" spans="1:9" ht="12.75" customHeight="1" thickBot="1">
      <c r="A841" s="102" t="s">
        <v>14</v>
      </c>
      <c r="B841" s="103"/>
      <c r="C841" s="103"/>
      <c r="D841" s="103"/>
      <c r="E841" s="104"/>
      <c r="F841" s="31"/>
      <c r="G841" s="32"/>
      <c r="H841" s="105"/>
      <c r="I841" s="106"/>
    </row>
    <row r="842" spans="1:9" ht="15.75" customHeight="1">
      <c r="A842" s="64" t="str">
        <f>'[27]7'!$B$7</f>
        <v>КАША ПШЕН,ВЯЗК,МОЛ</v>
      </c>
      <c r="B842" s="65"/>
      <c r="C842" s="65"/>
      <c r="D842" s="65"/>
      <c r="E842" s="65"/>
      <c r="F842" s="87">
        <v>200</v>
      </c>
      <c r="G842" s="79"/>
      <c r="H842" s="101">
        <f>'[27]7'!$BK$7</f>
        <v>13.082600000000001</v>
      </c>
      <c r="I842" s="58"/>
    </row>
    <row r="843" spans="1:9" ht="15.75" customHeight="1">
      <c r="A843" s="45" t="str">
        <f>'[27]7'!$B$8</f>
        <v>КОМПОТ ИЗ ЯГОД</v>
      </c>
      <c r="B843" s="46"/>
      <c r="C843" s="46"/>
      <c r="D843" s="46"/>
      <c r="E843" s="46"/>
      <c r="F843" s="47">
        <v>200</v>
      </c>
      <c r="G843" s="53"/>
      <c r="H843" s="99">
        <f>'[27]7'!$BK$8</f>
        <v>1.1488</v>
      </c>
      <c r="I843" s="49"/>
    </row>
    <row r="844" spans="1:9" ht="15.75" customHeight="1">
      <c r="A844" s="45" t="str">
        <f>'[27]7'!$B$9</f>
        <v>ХЛЕБО-БУЛОЧН,ИЗДЕЛ.</v>
      </c>
      <c r="B844" s="46"/>
      <c r="C844" s="46"/>
      <c r="D844" s="46"/>
      <c r="E844" s="46"/>
      <c r="F844" s="47">
        <v>30</v>
      </c>
      <c r="G844" s="53"/>
      <c r="H844" s="99">
        <f>'[27]7'!$BK$9</f>
        <v>2.1426</v>
      </c>
      <c r="I844" s="49"/>
    </row>
    <row r="845" spans="1:9" ht="15.75" customHeight="1">
      <c r="A845" s="35">
        <f>'[27]7'!$B$10</f>
        <v>0</v>
      </c>
      <c r="B845" s="36"/>
      <c r="C845" s="36"/>
      <c r="D845" s="36"/>
      <c r="E845" s="36"/>
      <c r="F845" s="37"/>
      <c r="G845" s="38"/>
      <c r="H845" s="33">
        <f>'[27]7'!$BK$10</f>
        <v>0</v>
      </c>
      <c r="I845" s="100"/>
    </row>
    <row r="846" spans="1:9" ht="15.75" customHeight="1" thickBot="1">
      <c r="A846" s="91" t="s">
        <v>12</v>
      </c>
      <c r="B846" s="92"/>
      <c r="C846" s="92"/>
      <c r="D846" s="92"/>
      <c r="E846" s="93"/>
      <c r="F846" s="47"/>
      <c r="G846" s="47"/>
      <c r="H846" s="48">
        <f>SUM(H842:H845)</f>
        <v>16.374000000000002</v>
      </c>
      <c r="I846" s="47"/>
    </row>
    <row r="847" spans="1:9" ht="15.75" customHeight="1" hidden="1" thickBot="1">
      <c r="A847" s="95" t="s">
        <v>15</v>
      </c>
      <c r="B847" s="96"/>
      <c r="C847" s="96"/>
      <c r="D847" s="96"/>
      <c r="E847" s="96"/>
      <c r="F847" s="178"/>
      <c r="G847" s="179"/>
      <c r="H847" s="180"/>
      <c r="I847" s="181"/>
    </row>
    <row r="848" spans="1:9" ht="15.75" customHeight="1" hidden="1">
      <c r="A848" s="67"/>
      <c r="B848" s="68"/>
      <c r="C848" s="68"/>
      <c r="D848" s="68"/>
      <c r="E848" s="69"/>
      <c r="F848" s="37"/>
      <c r="G848" s="38"/>
      <c r="H848" s="90"/>
      <c r="I848" s="71"/>
    </row>
    <row r="849" spans="1:9" ht="15.75" customHeight="1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>
      <c r="A854" s="35">
        <f>'[29]7'!$B$27</f>
        <v>0</v>
      </c>
      <c r="B854" s="36"/>
      <c r="C854" s="36"/>
      <c r="D854" s="36"/>
      <c r="E854" s="36"/>
      <c r="F854" s="37"/>
      <c r="G854" s="38"/>
      <c r="H854" s="33">
        <f>'[29]4'!$BK$27</f>
        <v>0</v>
      </c>
      <c r="I854" s="34"/>
    </row>
    <row r="855" spans="1:9" ht="15.75" customHeight="1" hidden="1" thickBot="1">
      <c r="A855" s="35" t="e">
        <f>'[28]7'!$B$28</f>
        <v>#REF!</v>
      </c>
      <c r="B855" s="36"/>
      <c r="C855" s="36"/>
      <c r="D855" s="36"/>
      <c r="E855" s="36"/>
      <c r="F855" s="37"/>
      <c r="G855" s="38"/>
      <c r="H855" s="33">
        <f>'[28]1'!$BK$28</f>
        <v>0.003468</v>
      </c>
      <c r="I855" s="34"/>
    </row>
    <row r="856" spans="1:9" ht="15.75" customHeight="1" hidden="1" thickBot="1">
      <c r="A856" s="43" t="s">
        <v>12</v>
      </c>
      <c r="B856" s="44"/>
      <c r="C856" s="44"/>
      <c r="D856" s="44"/>
      <c r="E856" s="44"/>
      <c r="F856" s="44"/>
      <c r="G856" s="44"/>
      <c r="H856" s="41">
        <f>SUM(H846)</f>
        <v>16.374000000000002</v>
      </c>
      <c r="I856" s="42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'[29]7'!$B$1</f>
        <v>25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7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26" t="s">
        <v>8</v>
      </c>
      <c r="B870" s="27"/>
      <c r="C870" s="27"/>
      <c r="D870" s="27"/>
      <c r="E870" s="28"/>
      <c r="F870" s="6" t="s">
        <v>7</v>
      </c>
      <c r="G870" s="22"/>
      <c r="H870" s="29" t="s">
        <v>6</v>
      </c>
      <c r="I870" s="30"/>
    </row>
    <row r="871" spans="1:9" ht="15.75" customHeight="1" hidden="1">
      <c r="A871" s="102" t="s">
        <v>14</v>
      </c>
      <c r="B871" s="103"/>
      <c r="C871" s="103"/>
      <c r="D871" s="103"/>
      <c r="E871" s="104"/>
      <c r="F871" s="31"/>
      <c r="G871" s="32"/>
      <c r="H871" s="105"/>
      <c r="I871" s="106"/>
    </row>
    <row r="872" spans="1:9" ht="15.75" customHeight="1" hidden="1">
      <c r="A872" s="64"/>
      <c r="B872" s="65"/>
      <c r="C872" s="65"/>
      <c r="D872" s="65"/>
      <c r="E872" s="65"/>
      <c r="F872" s="87"/>
      <c r="G872" s="79"/>
      <c r="H872" s="101"/>
      <c r="I872" s="58"/>
    </row>
    <row r="873" spans="1:9" ht="15.75" customHeight="1" hidden="1">
      <c r="A873" s="45"/>
      <c r="B873" s="46"/>
      <c r="C873" s="46"/>
      <c r="D873" s="46"/>
      <c r="E873" s="46"/>
      <c r="F873" s="47"/>
      <c r="G873" s="53"/>
      <c r="H873" s="99"/>
      <c r="I873" s="49"/>
    </row>
    <row r="874" spans="1:9" ht="15.75" customHeight="1" hidden="1">
      <c r="A874" s="45"/>
      <c r="B874" s="46"/>
      <c r="C874" s="46"/>
      <c r="D874" s="46"/>
      <c r="E874" s="46"/>
      <c r="F874" s="47"/>
      <c r="G874" s="53"/>
      <c r="H874" s="99"/>
      <c r="I874" s="49"/>
    </row>
    <row r="875" spans="1:9" ht="12.75" customHeight="1" hidden="1" thickBot="1">
      <c r="A875" s="35"/>
      <c r="B875" s="36"/>
      <c r="C875" s="36"/>
      <c r="D875" s="36"/>
      <c r="E875" s="36"/>
      <c r="F875" s="37"/>
      <c r="G875" s="38"/>
      <c r="H875" s="33"/>
      <c r="I875" s="100"/>
    </row>
    <row r="876" spans="1:9" ht="15.75" customHeight="1" thickBot="1">
      <c r="A876" s="91"/>
      <c r="B876" s="92"/>
      <c r="C876" s="92"/>
      <c r="D876" s="92"/>
      <c r="E876" s="93"/>
      <c r="F876" s="37"/>
      <c r="G876" s="38"/>
      <c r="H876" s="94"/>
      <c r="I876" s="34"/>
    </row>
    <row r="877" spans="1:9" ht="15.75" customHeight="1" thickBot="1">
      <c r="A877" s="95" t="s">
        <v>15</v>
      </c>
      <c r="B877" s="96"/>
      <c r="C877" s="96"/>
      <c r="D877" s="96"/>
      <c r="E877" s="96"/>
      <c r="F877" s="96"/>
      <c r="G877" s="97"/>
      <c r="H877" s="95"/>
      <c r="I877" s="98"/>
    </row>
    <row r="878" spans="1:9" ht="15.75" customHeight="1">
      <c r="A878" s="67" t="str">
        <f>'[29]7'!$B$21</f>
        <v>ВИНЕГРЕТ ОВОЩ</v>
      </c>
      <c r="B878" s="68"/>
      <c r="C878" s="68"/>
      <c r="D878" s="68"/>
      <c r="E878" s="69"/>
      <c r="F878" s="37">
        <v>60</v>
      </c>
      <c r="G878" s="38"/>
      <c r="H878" s="90">
        <f>'[29]7'!$BK$21</f>
        <v>1.228778</v>
      </c>
      <c r="I878" s="71"/>
    </row>
    <row r="879" spans="1:9" ht="15.75" customHeight="1">
      <c r="A879" s="35" t="str">
        <f>'[29]7'!$B$22</f>
        <v>ЩИ ИЗ СВ.КАПУСТЫ\СМЕТАНА</v>
      </c>
      <c r="B879" s="36"/>
      <c r="C879" s="36"/>
      <c r="D879" s="36"/>
      <c r="E879" s="36"/>
      <c r="F879" s="37" t="s">
        <v>76</v>
      </c>
      <c r="G879" s="38"/>
      <c r="H879" s="33">
        <f>'[29]7'!$BK$22</f>
        <v>9.57856</v>
      </c>
      <c r="I879" s="34"/>
    </row>
    <row r="880" spans="1:9" ht="15.75" customHeight="1">
      <c r="A880" s="35" t="str">
        <f>'[29]7'!$B$23</f>
        <v>ПЛОВ ИЗ МЯСО  ПТ.</v>
      </c>
      <c r="B880" s="36"/>
      <c r="C880" s="36"/>
      <c r="D880" s="36"/>
      <c r="E880" s="36"/>
      <c r="F880" s="37">
        <v>150</v>
      </c>
      <c r="G880" s="38"/>
      <c r="H880" s="33">
        <f>'[29]7'!$BK$23</f>
        <v>24.766194499999997</v>
      </c>
      <c r="I880" s="34"/>
    </row>
    <row r="881" spans="1:9" ht="15.75" customHeight="1">
      <c r="A881" s="35" t="str">
        <f>'[29]7'!$B$24</f>
        <v>ЧАЙ</v>
      </c>
      <c r="B881" s="36"/>
      <c r="C881" s="36"/>
      <c r="D881" s="36"/>
      <c r="E881" s="36"/>
      <c r="F881" s="37">
        <v>200</v>
      </c>
      <c r="G881" s="38"/>
      <c r="H881" s="33">
        <f>'[29]7'!$BK$24</f>
        <v>1.20729</v>
      </c>
      <c r="I881" s="34"/>
    </row>
    <row r="882" spans="1:9" ht="15.75" customHeight="1">
      <c r="A882" s="35" t="str">
        <f>'[29]7'!$B$25</f>
        <v>ХЛЕБ</v>
      </c>
      <c r="B882" s="36"/>
      <c r="C882" s="36"/>
      <c r="D882" s="36"/>
      <c r="E882" s="36"/>
      <c r="F882" s="37">
        <v>45</v>
      </c>
      <c r="G882" s="38"/>
      <c r="H882" s="33">
        <f>'[29]7'!$BK$25</f>
        <v>1.8746999999999998</v>
      </c>
      <c r="I882" s="34"/>
    </row>
    <row r="883" spans="1:9" ht="15.75" customHeight="1">
      <c r="A883" s="35" t="str">
        <f>'[29]7'!$B$26</f>
        <v>АПЕЛЬСИН</v>
      </c>
      <c r="B883" s="36"/>
      <c r="C883" s="36"/>
      <c r="D883" s="36"/>
      <c r="E883" s="36"/>
      <c r="F883" s="37">
        <v>60</v>
      </c>
      <c r="G883" s="38"/>
      <c r="H883" s="33">
        <f>'[29]7'!$BK$26</f>
        <v>8.515</v>
      </c>
      <c r="I883" s="34"/>
    </row>
    <row r="884" spans="1:9" ht="16.5" customHeight="1" thickBot="1">
      <c r="A884" s="35">
        <f>'[29]7'!$B$27</f>
        <v>0</v>
      </c>
      <c r="B884" s="36"/>
      <c r="C884" s="36"/>
      <c r="D884" s="36"/>
      <c r="E884" s="36"/>
      <c r="F884" s="37"/>
      <c r="G884" s="38"/>
      <c r="H884" s="33">
        <f>'[29]7'!$BK$27</f>
        <v>0</v>
      </c>
      <c r="I884" s="34"/>
    </row>
    <row r="885" spans="1:9" ht="16.5" customHeight="1" hidden="1" thickBot="1">
      <c r="A885" s="35"/>
      <c r="B885" s="36"/>
      <c r="C885" s="36"/>
      <c r="D885" s="36"/>
      <c r="E885" s="36"/>
      <c r="F885" s="37"/>
      <c r="G885" s="38"/>
      <c r="H885" s="33">
        <f>'[28]1'!$BK$28</f>
        <v>0.003468</v>
      </c>
      <c r="I885" s="34"/>
    </row>
    <row r="886" spans="1:9" ht="16.5" thickBot="1">
      <c r="A886" s="43" t="s">
        <v>12</v>
      </c>
      <c r="B886" s="44"/>
      <c r="C886" s="44"/>
      <c r="D886" s="44"/>
      <c r="E886" s="44"/>
      <c r="F886" s="44"/>
      <c r="G886" s="44"/>
      <c r="H886" s="41">
        <f>SUM(H872:H885)</f>
        <v>47.173990499999995</v>
      </c>
      <c r="I886" s="42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 hidden="1">
      <c r="E891" s="2" t="s">
        <v>1</v>
      </c>
      <c r="F891" s="2"/>
      <c r="G891" s="2" t="s">
        <v>2</v>
      </c>
      <c r="H891" s="2"/>
      <c r="I891" s="2"/>
    </row>
    <row r="892" spans="4:7" ht="15.75" hidden="1">
      <c r="D892" s="1"/>
      <c r="E892" s="4" t="s">
        <v>3</v>
      </c>
      <c r="F892" s="1"/>
      <c r="G892" s="1"/>
    </row>
    <row r="893" spans="1:9" ht="12.75" hidden="1">
      <c r="A893" t="s">
        <v>66</v>
      </c>
      <c r="E893" s="1"/>
      <c r="F893" s="1"/>
      <c r="G893" s="1" t="s">
        <v>0</v>
      </c>
      <c r="H893" s="1"/>
      <c r="I893" s="1"/>
    </row>
    <row r="894" spans="5:9" ht="12.75" hidden="1">
      <c r="E894" s="2" t="s">
        <v>1</v>
      </c>
      <c r="F894" s="2"/>
      <c r="G894" s="2" t="s">
        <v>2</v>
      </c>
      <c r="H894" s="2"/>
      <c r="I894" s="2"/>
    </row>
    <row r="895" spans="4:7" ht="15.75" hidden="1">
      <c r="D895" s="1"/>
      <c r="E895" s="4" t="s">
        <v>3</v>
      </c>
      <c r="F895" s="1"/>
      <c r="G895" s="1"/>
    </row>
    <row r="896" spans="5:9" ht="12.75">
      <c r="E896" s="1"/>
      <c r="F896" s="1"/>
      <c r="G896" s="1" t="s">
        <v>0</v>
      </c>
      <c r="H896" s="1"/>
      <c r="I896" s="1"/>
    </row>
    <row r="897" spans="5:9" ht="12.75">
      <c r="E897" s="2" t="s">
        <v>1</v>
      </c>
      <c r="F897" s="2"/>
      <c r="G897" s="2" t="s">
        <v>2</v>
      </c>
      <c r="H897" s="2"/>
      <c r="I897" s="2"/>
    </row>
    <row r="899" spans="4:7" ht="15.75">
      <c r="D899" s="1"/>
      <c r="E899" s="4" t="s">
        <v>3</v>
      </c>
      <c r="F899" s="1"/>
      <c r="G899" s="1"/>
    </row>
    <row r="900" spans="4:7" ht="12.75">
      <c r="D900" s="1"/>
      <c r="E900" s="1"/>
      <c r="F900" s="1"/>
      <c r="G900" s="1"/>
    </row>
    <row r="901" spans="3:7" ht="16.5" thickBot="1">
      <c r="C901" s="9" t="s">
        <v>19</v>
      </c>
      <c r="D901" s="10">
        <f>'[24]7'!$B$1</f>
        <v>25</v>
      </c>
      <c r="E901" s="10" t="s">
        <v>73</v>
      </c>
      <c r="F901" s="10"/>
      <c r="G901" s="10" t="s">
        <v>31</v>
      </c>
    </row>
    <row r="902" spans="1:7" ht="15.75" thickBot="1">
      <c r="A902">
        <v>7</v>
      </c>
      <c r="D902" s="11" t="s">
        <v>13</v>
      </c>
      <c r="E902" s="11"/>
      <c r="F902" s="11"/>
      <c r="G902" s="11"/>
    </row>
    <row r="903" spans="1:9" ht="13.5" thickBot="1">
      <c r="A903" s="26" t="s">
        <v>8</v>
      </c>
      <c r="B903" s="27"/>
      <c r="C903" s="27"/>
      <c r="D903" s="27"/>
      <c r="E903" s="28"/>
      <c r="F903" s="6" t="s">
        <v>7</v>
      </c>
      <c r="G903" s="7"/>
      <c r="H903" s="109" t="s">
        <v>6</v>
      </c>
      <c r="I903" s="30"/>
    </row>
    <row r="904" spans="1:9" ht="16.5" thickBot="1">
      <c r="A904" s="43" t="s">
        <v>14</v>
      </c>
      <c r="B904" s="44"/>
      <c r="C904" s="44"/>
      <c r="D904" s="44"/>
      <c r="E904" s="44"/>
      <c r="F904" s="88"/>
      <c r="G904" s="88"/>
      <c r="H904" s="88"/>
      <c r="I904" s="89"/>
    </row>
    <row r="905" spans="1:9" ht="15.75">
      <c r="A905" s="67" t="str">
        <f>'[24]7'!$B$7</f>
        <v>КАША ГЕРКУЛЕСОВАЯ</v>
      </c>
      <c r="B905" s="68"/>
      <c r="C905" s="68"/>
      <c r="D905" s="68"/>
      <c r="E905" s="69"/>
      <c r="F905" s="87">
        <v>200</v>
      </c>
      <c r="G905" s="80"/>
      <c r="H905" s="57">
        <f>'[24]7'!$BJ$7</f>
        <v>13.14353</v>
      </c>
      <c r="I905" s="58"/>
    </row>
    <row r="906" spans="1:9" ht="15.75">
      <c r="A906" s="45" t="str">
        <f>'[24]7'!$B$8</f>
        <v>МАСЛО СЛИВОЧНОЕ</v>
      </c>
      <c r="B906" s="46"/>
      <c r="C906" s="46"/>
      <c r="D906" s="46"/>
      <c r="E906" s="46"/>
      <c r="F906" s="47">
        <v>10</v>
      </c>
      <c r="G906" s="47"/>
      <c r="H906" s="57">
        <f>'[24]7'!$BJ$8</f>
        <v>6.0938</v>
      </c>
      <c r="I906" s="58"/>
    </row>
    <row r="907" spans="1:9" ht="15.75">
      <c r="A907" s="45" t="str">
        <f>'[24]7'!$B$9</f>
        <v>КИСЕЛЬ</v>
      </c>
      <c r="B907" s="46"/>
      <c r="C907" s="46"/>
      <c r="D907" s="46"/>
      <c r="E907" s="46"/>
      <c r="F907" s="47">
        <v>200</v>
      </c>
      <c r="G907" s="47"/>
      <c r="H907" s="48">
        <f>'[24]7'!$BJ$9</f>
        <v>2.33572</v>
      </c>
      <c r="I907" s="49"/>
    </row>
    <row r="908" spans="1:9" ht="16.5" thickBot="1">
      <c r="A908" s="72" t="str">
        <f>'[24]7'!$B$10</f>
        <v>ХЛЕБОБУЛОЧНЫЕ ИЗДЕЛИЯ</v>
      </c>
      <c r="B908" s="73"/>
      <c r="C908" s="73"/>
      <c r="D908" s="73"/>
      <c r="E908" s="74"/>
      <c r="F908" s="81">
        <v>20</v>
      </c>
      <c r="G908" s="82"/>
      <c r="H908" s="83">
        <f>'[24]7'!$BJ$10</f>
        <v>1.4286</v>
      </c>
      <c r="I908" s="84"/>
    </row>
    <row r="909" spans="1:9" ht="15.75">
      <c r="A909" s="78" t="s">
        <v>17</v>
      </c>
      <c r="B909" s="79"/>
      <c r="C909" s="79"/>
      <c r="D909" s="79"/>
      <c r="E909" s="80"/>
      <c r="F909" s="85"/>
      <c r="G909" s="85"/>
      <c r="H909" s="85"/>
      <c r="I909" s="86"/>
    </row>
    <row r="910" spans="1:9" ht="16.5" customHeight="1" thickBot="1">
      <c r="A910" s="72" t="str">
        <f>'[24]7'!$B$11</f>
        <v>ЯБЛОКО</v>
      </c>
      <c r="B910" s="73"/>
      <c r="C910" s="73"/>
      <c r="D910" s="73"/>
      <c r="E910" s="74"/>
      <c r="F910" s="75">
        <v>60</v>
      </c>
      <c r="G910" s="75"/>
      <c r="H910" s="76">
        <f>'[24]7'!$BJ$11</f>
        <v>5.31</v>
      </c>
      <c r="I910" s="77"/>
    </row>
    <row r="911" spans="1:9" ht="16.5" customHeight="1" thickBot="1">
      <c r="A911" s="61" t="s">
        <v>15</v>
      </c>
      <c r="B911" s="62"/>
      <c r="C911" s="62"/>
      <c r="D911" s="62"/>
      <c r="E911" s="63"/>
      <c r="F911" s="44"/>
      <c r="G911" s="44"/>
      <c r="H911" s="44"/>
      <c r="I911" s="60"/>
    </row>
    <row r="912" spans="1:9" ht="15.75" customHeight="1">
      <c r="A912" s="67" t="str">
        <f>'[24]7'!$B$12</f>
        <v>ПОМИДОР КОНСЕРВИРОВ</v>
      </c>
      <c r="B912" s="68"/>
      <c r="C912" s="68"/>
      <c r="D912" s="68"/>
      <c r="E912" s="69"/>
      <c r="F912" s="37">
        <v>50</v>
      </c>
      <c r="G912" s="37"/>
      <c r="H912" s="70">
        <f>'[24]7'!$BK$12</f>
        <v>0</v>
      </c>
      <c r="I912" s="71"/>
    </row>
    <row r="913" spans="1:9" ht="15.75">
      <c r="A913" s="35" t="str">
        <f>'[24]7'!$B$13</f>
        <v>БОРЩ </v>
      </c>
      <c r="B913" s="36"/>
      <c r="C913" s="36"/>
      <c r="D913" s="36"/>
      <c r="E913" s="36"/>
      <c r="F913" s="37">
        <v>200</v>
      </c>
      <c r="G913" s="37"/>
      <c r="H913" s="40">
        <f>'[24]7'!$BK$13</f>
        <v>4.46576</v>
      </c>
      <c r="I913" s="34"/>
    </row>
    <row r="914" spans="1:9" ht="15.75">
      <c r="A914" s="35" t="str">
        <f>'[24]7'!$B$14</f>
        <v>ГОЛУБЦЫ ЛЕНИВЫЕ</v>
      </c>
      <c r="B914" s="36"/>
      <c r="C914" s="36"/>
      <c r="D914" s="36"/>
      <c r="E914" s="36"/>
      <c r="F914" s="37">
        <v>75</v>
      </c>
      <c r="G914" s="37"/>
      <c r="H914" s="40">
        <f>'[24]7'!$BJ$14</f>
        <v>19.216920000000002</v>
      </c>
      <c r="I914" s="34"/>
    </row>
    <row r="915" spans="1:9" ht="15.75">
      <c r="A915" s="35" t="str">
        <f>'[24]7'!$B$15</f>
        <v>КАРТОФЕЛЬНОЕ ПЮРЕ</v>
      </c>
      <c r="B915" s="36"/>
      <c r="C915" s="36"/>
      <c r="D915" s="36"/>
      <c r="E915" s="36"/>
      <c r="F915" s="37">
        <v>100</v>
      </c>
      <c r="G915" s="37"/>
      <c r="H915" s="40">
        <f>'[24]7'!$BJ$15</f>
        <v>3.37424</v>
      </c>
      <c r="I915" s="34"/>
    </row>
    <row r="916" spans="1:9" ht="15.75">
      <c r="A916" s="35" t="str">
        <f>'[24]7'!$B$16</f>
        <v>КОФЕЙНЫЙ НАПИТОК</v>
      </c>
      <c r="B916" s="36"/>
      <c r="C916" s="36"/>
      <c r="D916" s="36"/>
      <c r="E916" s="36"/>
      <c r="F916" s="37">
        <v>200</v>
      </c>
      <c r="G916" s="37"/>
      <c r="H916" s="40">
        <f>'[24]7'!$BJ$16</f>
        <v>4.67754</v>
      </c>
      <c r="I916" s="34"/>
    </row>
    <row r="917" spans="1:9" ht="15.75" customHeight="1" thickBot="1">
      <c r="A917" s="35" t="str">
        <f>'[24]7'!$B$17</f>
        <v>ХЛЕБ</v>
      </c>
      <c r="B917" s="36"/>
      <c r="C917" s="36"/>
      <c r="D917" s="36"/>
      <c r="E917" s="36"/>
      <c r="F917" s="37">
        <v>40</v>
      </c>
      <c r="G917" s="37"/>
      <c r="H917" s="40">
        <f>'[24]7'!$BJ$17</f>
        <v>1.6668000000000003</v>
      </c>
      <c r="I917" s="34"/>
    </row>
    <row r="918" spans="1:9" ht="16.5" customHeight="1" thickBot="1">
      <c r="A918" s="61" t="s">
        <v>16</v>
      </c>
      <c r="B918" s="62"/>
      <c r="C918" s="62"/>
      <c r="D918" s="62"/>
      <c r="E918" s="63"/>
      <c r="F918" s="107"/>
      <c r="G918" s="63"/>
      <c r="H918" s="107"/>
      <c r="I918" s="164"/>
    </row>
    <row r="919" spans="1:9" ht="15.75" customHeight="1">
      <c r="A919" s="64" t="str">
        <f>'[24]7'!$B$20</f>
        <v>БЛИНЧИКИ С ПОВИДЛОМ</v>
      </c>
      <c r="B919" s="65"/>
      <c r="C919" s="65"/>
      <c r="D919" s="65"/>
      <c r="E919" s="65"/>
      <c r="F919" s="66" t="s">
        <v>55</v>
      </c>
      <c r="G919" s="66"/>
      <c r="H919" s="57">
        <f>'[24]7'!$BK$20</f>
        <v>7.562660000000001</v>
      </c>
      <c r="I919" s="58"/>
    </row>
    <row r="920" spans="1:9" ht="16.5" customHeight="1" thickBot="1">
      <c r="A920" s="45" t="str">
        <f>'[24]7'!$B$21</f>
        <v>ЧАЙ</v>
      </c>
      <c r="B920" s="46"/>
      <c r="C920" s="46"/>
      <c r="D920" s="46"/>
      <c r="E920" s="46"/>
      <c r="F920" s="47">
        <v>200</v>
      </c>
      <c r="G920" s="47"/>
      <c r="H920" s="48">
        <f>'[24]7'!$BJ$21</f>
        <v>1.19725</v>
      </c>
      <c r="I920" s="49"/>
    </row>
    <row r="921" spans="1:9" ht="15.75" hidden="1">
      <c r="A921" s="50">
        <f>'[24]7'!$B$22</f>
        <v>0</v>
      </c>
      <c r="B921" s="51"/>
      <c r="C921" s="51"/>
      <c r="D921" s="51"/>
      <c r="E921" s="52"/>
      <c r="F921" s="53"/>
      <c r="G921" s="54"/>
      <c r="H921" s="55">
        <f>'[24]7'!$BJ$22</f>
        <v>0</v>
      </c>
      <c r="I921" s="56"/>
    </row>
    <row r="922" spans="1:9" ht="16.5" hidden="1" thickBot="1">
      <c r="A922" s="35"/>
      <c r="B922" s="36"/>
      <c r="C922" s="36"/>
      <c r="D922" s="36"/>
      <c r="E922" s="36"/>
      <c r="F922" s="37"/>
      <c r="G922" s="37"/>
      <c r="H922" s="40"/>
      <c r="I922" s="34"/>
    </row>
    <row r="923" spans="1:9" ht="16.5" thickBot="1">
      <c r="A923" s="43" t="s">
        <v>12</v>
      </c>
      <c r="B923" s="44"/>
      <c r="C923" s="44"/>
      <c r="D923" s="44"/>
      <c r="E923" s="44"/>
      <c r="F923" s="44"/>
      <c r="G923" s="44"/>
      <c r="H923" s="41">
        <f>SUM(H905:H922)</f>
        <v>70.47282</v>
      </c>
      <c r="I923" s="42"/>
    </row>
    <row r="924" spans="4:9" ht="12.75">
      <c r="D924" s="1" t="s">
        <v>10</v>
      </c>
      <c r="E924" s="1"/>
      <c r="F924" s="1" t="s">
        <v>18</v>
      </c>
      <c r="G924" s="1"/>
      <c r="H924" s="39"/>
      <c r="I924" s="39"/>
    </row>
    <row r="925" spans="4:9" ht="12.75">
      <c r="D925" s="1" t="s">
        <v>9</v>
      </c>
      <c r="E925" s="1"/>
      <c r="F925" s="1" t="s">
        <v>20</v>
      </c>
      <c r="G925" s="1"/>
      <c r="H925" s="39"/>
      <c r="I925" s="39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2" t="s">
        <v>14</v>
      </c>
      <c r="B958" s="103"/>
      <c r="C958" s="103"/>
      <c r="D958" s="103"/>
      <c r="E958" s="104"/>
      <c r="F958" s="31"/>
      <c r="G958" s="31"/>
      <c r="H958" s="31"/>
      <c r="I958" s="106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101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9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9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100"/>
    </row>
    <row r="963" spans="1:9" ht="16.5" hidden="1" thickBot="1">
      <c r="A963" s="91">
        <f>'[9]5'!$B$11</f>
        <v>0</v>
      </c>
      <c r="B963" s="92"/>
      <c r="C963" s="92"/>
      <c r="D963" s="92"/>
      <c r="E963" s="93"/>
      <c r="F963" s="37"/>
      <c r="G963" s="37"/>
      <c r="H963" s="33">
        <f>'[9]5'!$BL$11</f>
        <v>0</v>
      </c>
      <c r="I963" s="34"/>
    </row>
    <row r="964" spans="1:9" ht="13.5" thickBot="1">
      <c r="A964" s="95" t="s">
        <v>15</v>
      </c>
      <c r="B964" s="96"/>
      <c r="C964" s="96"/>
      <c r="D964" s="96"/>
      <c r="E964" s="96"/>
      <c r="F964" s="96"/>
      <c r="G964" s="96"/>
      <c r="H964" s="95"/>
      <c r="I964" s="98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90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100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2" t="s">
        <v>14</v>
      </c>
      <c r="B987" s="103"/>
      <c r="C987" s="103"/>
      <c r="D987" s="103"/>
      <c r="E987" s="104"/>
      <c r="F987" s="31"/>
      <c r="G987" s="32"/>
      <c r="H987" s="105"/>
      <c r="I987" s="106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101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9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9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100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4">
        <f>'[20]1'!$BK$11</f>
        <v>0</v>
      </c>
      <c r="I992" s="34"/>
    </row>
    <row r="993" spans="1:9" ht="13.5" hidden="1" thickBot="1">
      <c r="A993" s="95" t="s">
        <v>15</v>
      </c>
      <c r="B993" s="96"/>
      <c r="C993" s="96"/>
      <c r="D993" s="96"/>
      <c r="E993" s="96"/>
      <c r="F993" s="96"/>
      <c r="G993" s="97"/>
      <c r="H993" s="95"/>
      <c r="I993" s="98"/>
    </row>
    <row r="994" spans="1:9" ht="15.75" hidden="1">
      <c r="A994" s="67"/>
      <c r="B994" s="68"/>
      <c r="C994" s="68"/>
      <c r="D994" s="68"/>
      <c r="E994" s="69"/>
      <c r="F994" s="37"/>
      <c r="G994" s="38"/>
      <c r="H994" s="90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88"/>
      <c r="G1020" s="88"/>
      <c r="H1020" s="88"/>
      <c r="I1020" s="89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2" t="s">
        <v>14</v>
      </c>
      <c r="B1072" s="103"/>
      <c r="C1072" s="103"/>
      <c r="D1072" s="103"/>
      <c r="E1072" s="104"/>
      <c r="F1072" s="31"/>
      <c r="G1072" s="31"/>
      <c r="H1072" s="31"/>
      <c r="I1072" s="106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100"/>
    </row>
    <row r="1077" spans="1:9" ht="16.5" hidden="1" thickBot="1">
      <c r="A1077" s="91">
        <f>'[9]6'!$B$11</f>
        <v>0</v>
      </c>
      <c r="B1077" s="92"/>
      <c r="C1077" s="92"/>
      <c r="D1077" s="92"/>
      <c r="E1077" s="93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5" t="s">
        <v>15</v>
      </c>
      <c r="B1078" s="96"/>
      <c r="C1078" s="96"/>
      <c r="D1078" s="96"/>
      <c r="E1078" s="96"/>
      <c r="F1078" s="96"/>
      <c r="G1078" s="96"/>
      <c r="H1078" s="96"/>
      <c r="I1078" s="98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100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2" t="s">
        <v>14</v>
      </c>
      <c r="B1101" s="103"/>
      <c r="C1101" s="103"/>
      <c r="D1101" s="103"/>
      <c r="E1101" s="104"/>
      <c r="F1101" s="31"/>
      <c r="G1101" s="32"/>
      <c r="H1101" s="105"/>
      <c r="I1101" s="106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101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9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9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100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4">
        <f>'[20]1'!$BK$11</f>
        <v>0</v>
      </c>
      <c r="I1106" s="34"/>
    </row>
    <row r="1107" spans="1:9" ht="13.5" hidden="1" thickBot="1">
      <c r="A1107" s="95" t="s">
        <v>15</v>
      </c>
      <c r="B1107" s="96"/>
      <c r="C1107" s="96"/>
      <c r="D1107" s="96"/>
      <c r="E1107" s="96"/>
      <c r="F1107" s="96"/>
      <c r="G1107" s="97"/>
      <c r="H1107" s="95"/>
      <c r="I1107" s="98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90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88"/>
      <c r="G1135" s="88"/>
      <c r="H1135" s="88"/>
      <c r="I1135" s="89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2" t="s">
        <v>14</v>
      </c>
      <c r="B1187" s="103"/>
      <c r="C1187" s="103"/>
      <c r="D1187" s="103"/>
      <c r="E1187" s="104"/>
      <c r="F1187" s="31"/>
      <c r="G1187" s="31"/>
      <c r="H1187" s="31"/>
      <c r="I1187" s="106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91">
        <f>'[9]7'!$B$11</f>
        <v>0</v>
      </c>
      <c r="B1192" s="92"/>
      <c r="C1192" s="92"/>
      <c r="D1192" s="92"/>
      <c r="E1192" s="93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5" t="s">
        <v>15</v>
      </c>
      <c r="B1193" s="96"/>
      <c r="C1193" s="96"/>
      <c r="D1193" s="96"/>
      <c r="E1193" s="96"/>
      <c r="F1193" s="96"/>
      <c r="G1193" s="96"/>
      <c r="H1193" s="96"/>
      <c r="I1193" s="98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100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2" t="s">
        <v>14</v>
      </c>
      <c r="B1217" s="103"/>
      <c r="C1217" s="103"/>
      <c r="D1217" s="103"/>
      <c r="E1217" s="104"/>
      <c r="F1217" s="31"/>
      <c r="G1217" s="32"/>
      <c r="H1217" s="105"/>
      <c r="I1217" s="106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101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9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9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100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4">
        <f>'[20]1'!$BK$11</f>
        <v>0</v>
      </c>
      <c r="I1222" s="34"/>
    </row>
    <row r="1223" spans="1:9" ht="13.5" hidden="1" thickBot="1">
      <c r="A1223" s="95" t="s">
        <v>15</v>
      </c>
      <c r="B1223" s="96"/>
      <c r="C1223" s="96"/>
      <c r="D1223" s="96"/>
      <c r="E1223" s="96"/>
      <c r="F1223" s="96"/>
      <c r="G1223" s="97"/>
      <c r="H1223" s="95"/>
      <c r="I1223" s="98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90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88"/>
      <c r="G1252" s="88"/>
      <c r="H1252" s="88"/>
      <c r="I1252" s="89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24">
    <mergeCell ref="A920:E920"/>
    <mergeCell ref="F920:G920"/>
    <mergeCell ref="A921:E921"/>
    <mergeCell ref="F921:G921"/>
    <mergeCell ref="A918:E918"/>
    <mergeCell ref="F918:G918"/>
    <mergeCell ref="A919:E919"/>
    <mergeCell ref="F919:G919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H921:I921"/>
    <mergeCell ref="H922:I922"/>
    <mergeCell ref="H923:I923"/>
    <mergeCell ref="H924:I924"/>
    <mergeCell ref="A922:E922"/>
    <mergeCell ref="F922:G922"/>
    <mergeCell ref="A923:E923"/>
    <mergeCell ref="F923:G923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H903:I903"/>
    <mergeCell ref="A904:E904"/>
    <mergeCell ref="F904:G904"/>
    <mergeCell ref="H904:I904"/>
    <mergeCell ref="A903:E90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2021-11-25T08:23:53Z</dcterms:modified>
  <cp:category/>
  <cp:version/>
  <cp:contentType/>
  <cp:contentStatus/>
</cp:coreProperties>
</file>